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nnasanczyk/Desktop/FON marzec 2026/RW docs/"/>
    </mc:Choice>
  </mc:AlternateContent>
  <xr:revisionPtr revIDLastSave="0" documentId="13_ncr:1_{396474A1-CBF5-BC44-BFBB-8B4B173971E9}" xr6:coauthVersionLast="47" xr6:coauthVersionMax="47" xr10:uidLastSave="{00000000-0000-0000-0000-000000000000}"/>
  <bookViews>
    <workbookView xWindow="9780" yWindow="500" windowWidth="23280" windowHeight="16260" tabRatio="159" xr2:uid="{4DA6BCA0-6BF3-481C-9820-236D5E767CE8}"/>
  </bookViews>
  <sheets>
    <sheet name="plan_wzór" sheetId="1" r:id="rId1"/>
  </sheets>
  <definedNames>
    <definedName name="_xlnm.Print_Area" localSheetId="0">plan_wzór!$A$1:$V$126</definedName>
    <definedName name="_xlnm.Print_Titles" localSheetId="0">plan_wzór!$10:$13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G16" i="1"/>
  <c r="G17" i="1"/>
  <c r="G18" i="1"/>
  <c r="G19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G24" i="1"/>
  <c r="G25" i="1"/>
  <c r="G26" i="1"/>
  <c r="G27" i="1"/>
  <c r="G28" i="1"/>
  <c r="G29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G32" i="1"/>
  <c r="G33" i="1"/>
  <c r="G34" i="1"/>
  <c r="G35" i="1"/>
  <c r="G36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G39" i="1"/>
  <c r="G40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G43" i="1"/>
  <c r="G44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G81" i="1"/>
  <c r="H81" i="1"/>
  <c r="I81" i="1"/>
  <c r="J81" i="1"/>
  <c r="K81" i="1"/>
  <c r="L81" i="1"/>
  <c r="M81" i="1"/>
  <c r="N81" i="1"/>
  <c r="O81" i="1"/>
  <c r="P81" i="1"/>
  <c r="Q81" i="1"/>
  <c r="R81" i="1"/>
  <c r="S81" i="1"/>
  <c r="T81" i="1"/>
  <c r="U81" i="1"/>
  <c r="V81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T100" i="1"/>
  <c r="U100" i="1"/>
  <c r="V100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S107" i="1"/>
  <c r="T107" i="1"/>
  <c r="U107" i="1"/>
  <c r="V107" i="1"/>
  <c r="G114" i="1"/>
  <c r="H114" i="1"/>
  <c r="I114" i="1"/>
  <c r="J114" i="1"/>
  <c r="K114" i="1"/>
  <c r="L114" i="1"/>
  <c r="M114" i="1"/>
  <c r="N114" i="1"/>
  <c r="O114" i="1"/>
  <c r="P114" i="1"/>
  <c r="Q114" i="1"/>
  <c r="R114" i="1"/>
  <c r="S114" i="1"/>
  <c r="T114" i="1"/>
  <c r="U114" i="1"/>
  <c r="V114" i="1"/>
  <c r="G117" i="1"/>
  <c r="H117" i="1"/>
  <c r="I117" i="1"/>
  <c r="J117" i="1"/>
  <c r="K117" i="1"/>
  <c r="L117" i="1"/>
  <c r="M117" i="1"/>
  <c r="N117" i="1"/>
  <c r="O117" i="1"/>
  <c r="P117" i="1"/>
  <c r="Q117" i="1"/>
  <c r="R117" i="1"/>
  <c r="S117" i="1"/>
  <c r="T117" i="1"/>
  <c r="U117" i="1"/>
  <c r="V117" i="1"/>
  <c r="G119" i="1"/>
  <c r="G120" i="1"/>
  <c r="H120" i="1"/>
  <c r="I120" i="1"/>
  <c r="J120" i="1"/>
  <c r="K120" i="1"/>
  <c r="L120" i="1"/>
  <c r="M120" i="1"/>
  <c r="N120" i="1"/>
  <c r="O120" i="1"/>
  <c r="P120" i="1"/>
  <c r="Q120" i="1"/>
  <c r="R120" i="1"/>
  <c r="S120" i="1"/>
  <c r="T120" i="1"/>
  <c r="U120" i="1"/>
  <c r="V120" i="1"/>
  <c r="G123" i="1"/>
  <c r="J123" i="1"/>
  <c r="L123" i="1"/>
  <c r="M123" i="1"/>
  <c r="N123" i="1"/>
  <c r="O123" i="1"/>
  <c r="Q123" i="1"/>
  <c r="R123" i="1"/>
  <c r="S123" i="1"/>
  <c r="T123" i="1"/>
  <c r="U123" i="1"/>
  <c r="V123" i="1"/>
  <c r="P123" i="1" l="1"/>
  <c r="G124" i="1" s="1"/>
  <c r="K123" i="1"/>
  <c r="I123" i="1"/>
  <c r="H123" i="1"/>
  <c r="G1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Ewa</author>
  </authors>
  <commentList>
    <comment ref="G12" authorId="0" shapeId="0" xr:uid="{97E99FBE-9E64-4BC8-B291-CA3EBAFD939E}">
      <text>
        <r>
          <rPr>
            <sz val="8"/>
            <color indexed="81"/>
            <rFont val="Tahoma"/>
            <family val="2"/>
            <charset val="238"/>
          </rPr>
          <t xml:space="preserve">
</t>
        </r>
        <r>
          <rPr>
            <b/>
            <sz val="8"/>
            <color indexed="10"/>
            <rFont val="Tahoma"/>
            <family val="2"/>
            <charset val="238"/>
          </rPr>
          <t>UWAGA !!!</t>
        </r>
        <r>
          <rPr>
            <sz val="8"/>
            <color indexed="81"/>
            <rFont val="Tahoma"/>
            <family val="2"/>
            <charset val="238"/>
          </rPr>
          <t xml:space="preserve">
W KOLUMNIE </t>
        </r>
        <r>
          <rPr>
            <sz val="8"/>
            <color indexed="10"/>
            <rFont val="Tahoma"/>
            <family val="2"/>
            <charset val="238"/>
          </rPr>
          <t>"7</t>
        </r>
        <r>
          <rPr>
            <b/>
            <sz val="8"/>
            <color indexed="10"/>
            <rFont val="Tahoma"/>
            <family val="2"/>
            <charset val="238"/>
          </rPr>
          <t>"</t>
        </r>
        <r>
          <rPr>
            <sz val="8"/>
            <color indexed="81"/>
            <rFont val="Tahoma"/>
            <family val="2"/>
            <charset val="238"/>
          </rPr>
          <t xml:space="preserve"> SĄ FORMUŁY :
1)</t>
        </r>
        <r>
          <rPr>
            <b/>
            <sz val="8"/>
            <color indexed="81"/>
            <rFont val="Tahoma"/>
            <family val="2"/>
            <charset val="238"/>
          </rPr>
          <t xml:space="preserve"> NIE KASOWAĆ
2) NIC NIE WPISYWAĆ - formuła zlicza wartości od kolumny</t>
        </r>
        <r>
          <rPr>
            <b/>
            <sz val="8"/>
            <color indexed="10"/>
            <rFont val="Tahoma"/>
            <family val="2"/>
            <charset val="238"/>
          </rPr>
          <t xml:space="preserve"> " 8" do "14"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A121" authorId="0" shapeId="0" xr:uid="{92B06F94-27B2-4267-A932-354CB2A65044}">
      <text>
        <r>
          <rPr>
            <b/>
            <sz val="9"/>
            <color indexed="81"/>
            <rFont val="Tahoma"/>
            <family val="2"/>
            <charset val="238"/>
          </rPr>
          <t>usunąć - w przypadku, gdy program nie przewiduje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<sst xmlns="http://schemas.openxmlformats.org/spreadsheetml/2006/main" count="279" uniqueCount="172">
  <si>
    <t xml:space="preserve">Załącznik nr 3 do Uchwały nr 8/2025                                                         
 Rady Wydziału Filologicznego                                                               
Uniwersytetu w Białymstoku                                                                  
z dnia 19 marca 2025 r.
</t>
  </si>
  <si>
    <t>Harmonogram realizacji programu studiów obowiązującego od roku akademickiego 2026/2027</t>
  </si>
  <si>
    <t>Kierunek studiów: Filologia obca nauczycielska</t>
  </si>
  <si>
    <t>Poziom studiów: studia drugiego stopnia</t>
  </si>
  <si>
    <t>Profil studiów: ogólnoakademicki</t>
  </si>
  <si>
    <t>Forma studiów: stacjonarne</t>
  </si>
  <si>
    <t>Zaopiniowany na Radzie Wydziału Filologicznego w dniu 25.03.2026 r.</t>
  </si>
  <si>
    <t>Obowiązuje od roku akademickiego: 2026/2027</t>
  </si>
  <si>
    <t>Liczba godzin zajęć</t>
  </si>
  <si>
    <t>I rok</t>
  </si>
  <si>
    <t>II rok</t>
  </si>
  <si>
    <t>1 sem.</t>
  </si>
  <si>
    <t>2 sem.</t>
  </si>
  <si>
    <t>3 sem.</t>
  </si>
  <si>
    <t>4 sem.</t>
  </si>
  <si>
    <t>L.P.</t>
  </si>
  <si>
    <t>NAZWA GRUPY ZAJĘĆ/
NAZWA ZAJĘĆ</t>
  </si>
  <si>
    <t>KOD
ZAJĘĆ 
USOS</t>
  </si>
  <si>
    <t>Egzamin po semestrze</t>
  </si>
  <si>
    <t>Zaliczenie po semestrze</t>
  </si>
  <si>
    <t>RAZEM</t>
  </si>
  <si>
    <r>
      <rPr>
        <b/>
        <sz val="11"/>
        <color indexed="8"/>
        <rFont val="Times New Roman"/>
        <family val="1"/>
        <charset val="238"/>
      </rPr>
      <t>W</t>
    </r>
    <r>
      <rPr>
        <sz val="11"/>
        <color indexed="8"/>
        <rFont val="Times New Roman"/>
        <family val="1"/>
        <charset val="238"/>
      </rPr>
      <t>YKŁADY</t>
    </r>
  </si>
  <si>
    <r>
      <rPr>
        <b/>
        <sz val="11"/>
        <color indexed="8"/>
        <rFont val="Times New Roman"/>
        <family val="1"/>
        <charset val="238"/>
      </rPr>
      <t>Ć</t>
    </r>
    <r>
      <rPr>
        <sz val="11"/>
        <color indexed="8"/>
        <rFont val="Times New Roman"/>
        <family val="1"/>
        <charset val="238"/>
      </rPr>
      <t>WICZENIA</t>
    </r>
  </si>
  <si>
    <r>
      <rPr>
        <b/>
        <sz val="11"/>
        <color indexed="8"/>
        <rFont val="Times New Roman"/>
        <family val="1"/>
        <charset val="238"/>
      </rPr>
      <t>K</t>
    </r>
    <r>
      <rPr>
        <sz val="11"/>
        <color indexed="8"/>
        <rFont val="Times New Roman"/>
        <family val="1"/>
        <charset val="238"/>
      </rPr>
      <t>ONWERSATORIA</t>
    </r>
  </si>
  <si>
    <r>
      <rPr>
        <b/>
        <sz val="11"/>
        <color indexed="8"/>
        <rFont val="Times New Roman"/>
        <family val="1"/>
        <charset val="238"/>
      </rPr>
      <t>L</t>
    </r>
    <r>
      <rPr>
        <sz val="11"/>
        <color indexed="8"/>
        <rFont val="Times New Roman"/>
        <family val="1"/>
        <charset val="238"/>
      </rPr>
      <t>ABORATORIA</t>
    </r>
  </si>
  <si>
    <r>
      <rPr>
        <b/>
        <sz val="11"/>
        <color indexed="8"/>
        <rFont val="Times New Roman"/>
        <family val="1"/>
        <charset val="238"/>
      </rPr>
      <t>LEK</t>
    </r>
    <r>
      <rPr>
        <sz val="11"/>
        <color indexed="8"/>
        <rFont val="Times New Roman"/>
        <family val="1"/>
        <charset val="238"/>
      </rPr>
      <t>TORATY</t>
    </r>
  </si>
  <si>
    <r>
      <rPr>
        <b/>
        <sz val="11"/>
        <color indexed="8"/>
        <rFont val="Times New Roman"/>
        <family val="1"/>
        <charset val="238"/>
      </rPr>
      <t>S</t>
    </r>
    <r>
      <rPr>
        <sz val="11"/>
        <color indexed="8"/>
        <rFont val="Times New Roman"/>
        <family val="1"/>
        <charset val="238"/>
      </rPr>
      <t>EMINARIA/</t>
    </r>
    <r>
      <rPr>
        <b/>
        <sz val="11"/>
        <color indexed="8"/>
        <rFont val="Times New Roman"/>
        <family val="1"/>
        <charset val="238"/>
      </rPr>
      <t>P</t>
    </r>
    <r>
      <rPr>
        <sz val="11"/>
        <color indexed="8"/>
        <rFont val="Times New Roman"/>
        <family val="1"/>
        <charset val="238"/>
      </rPr>
      <t>ROSEMINARIA</t>
    </r>
  </si>
  <si>
    <r>
      <rPr>
        <b/>
        <sz val="11"/>
        <color indexed="8"/>
        <rFont val="Times New Roman"/>
        <family val="1"/>
        <charset val="238"/>
      </rPr>
      <t>Z</t>
    </r>
    <r>
      <rPr>
        <sz val="11"/>
        <color indexed="8"/>
        <rFont val="Times New Roman"/>
        <family val="1"/>
        <charset val="238"/>
      </rPr>
      <t xml:space="preserve">AJĘCIA </t>
    </r>
    <r>
      <rPr>
        <b/>
        <sz val="11"/>
        <color indexed="8"/>
        <rFont val="Times New Roman"/>
        <family val="1"/>
        <charset val="238"/>
      </rPr>
      <t>T</t>
    </r>
    <r>
      <rPr>
        <sz val="11"/>
        <color indexed="8"/>
        <rFont val="Times New Roman"/>
        <family val="1"/>
        <charset val="238"/>
      </rPr>
      <t>ERENOWE</t>
    </r>
  </si>
  <si>
    <t>WYKŁADY</t>
  </si>
  <si>
    <t>Ć/K/L/LEK/SiP/ZT</t>
  </si>
  <si>
    <t>Grupa Zajęć_ 1 (PRZYGOTOWANIE MARYTORYCZNE DO NAUCZANIA PIERWSZEGO PRZEDMIOTU) A1 w Standardzie</t>
  </si>
  <si>
    <t>dyscyplina</t>
  </si>
  <si>
    <t xml:space="preserve">zajęcia do wyboru (pkt. 3.8 w Standardzie) 5% pkt ECTS </t>
  </si>
  <si>
    <t>3</t>
  </si>
  <si>
    <t>PRZYGOTOWANIE PSYCHOLOGICZNO-PEDAGOGICZNE</t>
  </si>
  <si>
    <t>Grupa Zajęć 1_ PEDAGOGIKA</t>
  </si>
  <si>
    <t>Pedagogika ogólna</t>
  </si>
  <si>
    <t>340-ON2-1PO</t>
  </si>
  <si>
    <t>1</t>
  </si>
  <si>
    <t xml:space="preserve">Praca z uczniem ze specjalnymi potrzebami edukacyjnymi </t>
  </si>
  <si>
    <t>340-ON2-1PUT</t>
  </si>
  <si>
    <t>Analiza procesów rozwojowych i edukacyjnych uczniów</t>
  </si>
  <si>
    <t>340-ON2-1APR</t>
  </si>
  <si>
    <t>2</t>
  </si>
  <si>
    <t>System oświaty i prawo oświatowe</t>
  </si>
  <si>
    <t>340-ON2-1SOP</t>
  </si>
  <si>
    <t>Warsztat pracy wychowawcy</t>
  </si>
  <si>
    <t>340-ON2-1WPW</t>
  </si>
  <si>
    <t>Tutoring-nowoczesna metoda pracy nauczyciela</t>
  </si>
  <si>
    <t>340-ON2-1TPN</t>
  </si>
  <si>
    <t>Grupa Zajęć 2_ PSYCHOLOGIA</t>
  </si>
  <si>
    <t>Podstawy psychologii ogólnej</t>
  </si>
  <si>
    <t>340-ON2-1PPO</t>
  </si>
  <si>
    <t>Psychologia rozwojowa</t>
  </si>
  <si>
    <t>340-ON2-1PR</t>
  </si>
  <si>
    <t>Warsztat umiejętności społecznych</t>
  </si>
  <si>
    <t>340-ON2-1WUS</t>
  </si>
  <si>
    <t>Kreatywność w pracy nauczyciela</t>
  </si>
  <si>
    <t>340-ON2-1KPN</t>
  </si>
  <si>
    <t xml:space="preserve">Psychologia społeczna </t>
  </si>
  <si>
    <t>340-ON2-1PS</t>
  </si>
  <si>
    <t>Grupa Zajęć 3_PODSTAWY DYDAKTYKI I EMISJA GŁOSU</t>
  </si>
  <si>
    <t xml:space="preserve">Podstawy dydaktyki </t>
  </si>
  <si>
    <t>340-ON2-1PD</t>
  </si>
  <si>
    <t xml:space="preserve">Emisja głosu </t>
  </si>
  <si>
    <t>340-ON2-1EG</t>
  </si>
  <si>
    <t>Grupa Zajęć 4_ PRAKTYKI PSYCHOLOGICZNO-PEDAGOGICZNE</t>
  </si>
  <si>
    <t>Praktyka psychologiczno-pedagogiczna-szkoła podstawowa</t>
  </si>
  <si>
    <t>340-ON2-1PP1</t>
  </si>
  <si>
    <t>Praktyka psychologiczno-pedagogiczna-szkoła ponadpodstawowa</t>
  </si>
  <si>
    <t>340-ON2-1PP2</t>
  </si>
  <si>
    <t xml:space="preserve">Grupa Zajęć 5_ PRZEDMIOTY UZUPEŁNIAJĄCE </t>
  </si>
  <si>
    <t>Ochrona własności intelektualnej</t>
  </si>
  <si>
    <t>340-ON2-1OWI</t>
  </si>
  <si>
    <t>Technologia informacyjna</t>
  </si>
  <si>
    <t>340-ON2-1TI</t>
  </si>
  <si>
    <t>Język obcy - specjalistyczny warsztat językowy</t>
  </si>
  <si>
    <t>340-ON2-1JOS</t>
  </si>
  <si>
    <t>Lektorat języka obcego</t>
  </si>
  <si>
    <t>340-ON2-1LEK</t>
  </si>
  <si>
    <t>MODUŁ SPECJALIZACYJNY_1 FILOLOGIA ANGIELSKA</t>
  </si>
  <si>
    <t xml:space="preserve">Grupa Zajęć 6_ PRAKTYCZNA ZNAJOMOŚĆ JĘZYKA ANGIELSKIEGO </t>
  </si>
  <si>
    <t>Praktyczna znajomość języka angielskiego, cz. 1</t>
  </si>
  <si>
    <t>340-ON2-1PZJA1</t>
  </si>
  <si>
    <t>1, 2</t>
  </si>
  <si>
    <t xml:space="preserve">Praktyczna znajomość języka angielskiego, cz. 2 </t>
  </si>
  <si>
    <t>340-ON2-2PZJA2</t>
  </si>
  <si>
    <t>4</t>
  </si>
  <si>
    <t>3, 4</t>
  </si>
  <si>
    <t>Grupa Zajęć 7_ DYDAKTYKA JĘZYKA ANGIELSKIEGO</t>
  </si>
  <si>
    <t>Dydaktyka języka angielskiego</t>
  </si>
  <si>
    <t>340-ON2-2DJA</t>
  </si>
  <si>
    <t>Projektowanie zadań w nauczaniu języka angielskiego</t>
  </si>
  <si>
    <t>340-ON2-2ZNA</t>
  </si>
  <si>
    <t>Praca z uczniem o szczególnych potrzebach edukacyjnych w nauczaniu języka angielskiego</t>
  </si>
  <si>
    <t>340-ON2-2PSAA</t>
  </si>
  <si>
    <t>Wspólczesne trendy w edukacji językowej</t>
  </si>
  <si>
    <t>340-ON2-2WEA</t>
  </si>
  <si>
    <t>Ewaluacja i diagnoza szkolna</t>
  </si>
  <si>
    <t>340-ON2-2EDA</t>
  </si>
  <si>
    <t>Grupa Zajęć 8_ PRAKTYKI DYDAKTYCZNE</t>
  </si>
  <si>
    <t>Praktyki dydaktyczne - szkoła podstawowa</t>
  </si>
  <si>
    <t>340-ON2-2PA1</t>
  </si>
  <si>
    <t>Praktyki dydaktyczne - szkoła ponadpodstawowa</t>
  </si>
  <si>
    <t>340-ON2-2PA2</t>
  </si>
  <si>
    <t>Grupa Zajęć 9_ ZAJĘCIA JĘZYKOZNAWCZE</t>
  </si>
  <si>
    <t>Zastosowanie statystyki w językoznawstwie</t>
  </si>
  <si>
    <t>340-ON2-1ZSJ</t>
  </si>
  <si>
    <t>Pragmatyka międzykulturowa</t>
  </si>
  <si>
    <t>340-ON2-1PMA</t>
  </si>
  <si>
    <t>Analiza dyskursu w języku angielskim</t>
  </si>
  <si>
    <t>340-ON2-2ADA</t>
  </si>
  <si>
    <t>Metodologia badań w językoznawstwie stosowanym</t>
  </si>
  <si>
    <t>340-ON2-1MJA</t>
  </si>
  <si>
    <t>Socjolingwistyka</t>
  </si>
  <si>
    <t>340-ON2-1SOC</t>
  </si>
  <si>
    <t>Grupa Zajęć 10_ZAJĘCIA LITERATUROZNAWCZO-KULTUROZNAWCZE</t>
  </si>
  <si>
    <t>Współczesna literatura anglojęzyczna</t>
  </si>
  <si>
    <t>340-ON2-1WLA</t>
  </si>
  <si>
    <t>Współczesna kultura krajów anglojęzycznych</t>
  </si>
  <si>
    <t>340-ON2-1WKA</t>
  </si>
  <si>
    <t xml:space="preserve">Metodologia badań literaturoznawczych </t>
  </si>
  <si>
    <t>340-ON2-1MLA</t>
  </si>
  <si>
    <t>Anglosaska literatura spekulatywna</t>
  </si>
  <si>
    <t>340-ON2-1ALS</t>
  </si>
  <si>
    <t>Analiza i interpretacja tekstu literackiego</t>
  </si>
  <si>
    <t>340-ON2-1AIT</t>
  </si>
  <si>
    <t>Grupa Zajęć 11_ SEMINARIUM MAGISTERSKIE</t>
  </si>
  <si>
    <t>Seminarium magisterskie</t>
  </si>
  <si>
    <t>340-ON2-1SEMA, 340-ON2-2SEM</t>
  </si>
  <si>
    <t>1,2,3,4</t>
  </si>
  <si>
    <t>MODUŁ SPECJALIZACYJNY_2 FILOLOGIA ROSYJSKA</t>
  </si>
  <si>
    <t>Grupa Zajęć 6_ PRAKTYCZNA ZNAJOMOŚĆ JĘZYKA ROSYJSKIEGO</t>
  </si>
  <si>
    <t>Praktyczna znajomość języka rosyjskiego, cz. 1</t>
  </si>
  <si>
    <t>340-ON2-1PZJR1</t>
  </si>
  <si>
    <t xml:space="preserve">Praktyczna znajomość języka rosyjskiego, cz. 2 </t>
  </si>
  <si>
    <t>340-ON2-2PZJR2</t>
  </si>
  <si>
    <t>Grupa Zajęć 7_ DYDAKTYKA JĘZYKA ROSYJSKIEGO</t>
  </si>
  <si>
    <t>Dydaktyka języka rosyjskiego</t>
  </si>
  <si>
    <t>340-ON2-2DJR</t>
  </si>
  <si>
    <t>Projektowanie zadań w nauczaniu języka  rosyjskiego</t>
  </si>
  <si>
    <t>340-ON2-2PNR</t>
  </si>
  <si>
    <t>Praca z uczniem o szczególnych potrzebach edukacyjnych w nauczaniu języka rosyjskiego</t>
  </si>
  <si>
    <t>340-ON2-2PSRR</t>
  </si>
  <si>
    <t>Współczesne trendy w edukacji językowej</t>
  </si>
  <si>
    <t>340-ON2-2WER</t>
  </si>
  <si>
    <t>340-ON2-2EDR</t>
  </si>
  <si>
    <t>340-ON2-2PR1</t>
  </si>
  <si>
    <t>340-ON2-2PR2</t>
  </si>
  <si>
    <t>Analiza dyskursu w języku rosyjskim</t>
  </si>
  <si>
    <t>340-ON2-1ADR</t>
  </si>
  <si>
    <t>Komunikacja i edukacja międzykulturowa</t>
  </si>
  <si>
    <t>340-ON2-1KEM</t>
  </si>
  <si>
    <t>Język komunikacji politycznej</t>
  </si>
  <si>
    <t>340-ON2-1JKP</t>
  </si>
  <si>
    <t>340-ON2-1MJR</t>
  </si>
  <si>
    <t>Kultura języka rosyjskiego</t>
  </si>
  <si>
    <t>340-ON2-1KJR</t>
  </si>
  <si>
    <t>Grupa Zajęć 10_ ZAJĘCIA LITERATUROZNAWCZO-KULTUROZNAWCZE</t>
  </si>
  <si>
    <t>Najnowsza literatura rosyjska</t>
  </si>
  <si>
    <t>340-ON2-1NLR</t>
  </si>
  <si>
    <t xml:space="preserve">Wspólczesna kultura krajów rosyjskojęzycznych </t>
  </si>
  <si>
    <t>340-ON2-1WKR</t>
  </si>
  <si>
    <t>Toposy i motywy w literaturach słowiańskich</t>
  </si>
  <si>
    <t>340-ON2-1TML</t>
  </si>
  <si>
    <t>Rosyjska literatura dziecięca i młodzieżowa</t>
  </si>
  <si>
    <t>340-ON2-1LD2</t>
  </si>
  <si>
    <t>340-ON2-1SEMR,                          340-ON2-2SEMR</t>
  </si>
  <si>
    <t>1, 2, 3, 4</t>
  </si>
  <si>
    <t>OGÓŁEM</t>
  </si>
  <si>
    <t>suma kontrolna</t>
  </si>
  <si>
    <t xml:space="preserve"> liczba egz./zal.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</si>
</sst>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 CE"/>
    </font>
    <font>
      <sz val="8"/>
      <color indexed="81"/>
      <name val="Tahoma"/>
      <family val="2"/>
      <charset val="238"/>
    </font>
    <font>
      <sz val="8"/>
      <color indexed="1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8"/>
      <color indexed="10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indexed="17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Arial CE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89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8" fillId="2" borderId="0" xfId="0" applyFont="1" applyFill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49" fontId="8" fillId="2" borderId="0" xfId="0" applyNumberFormat="1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vertical="center" shrinkToFit="1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49" fontId="9" fillId="2" borderId="0" xfId="0" applyNumberFormat="1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 applyProtection="1">
      <alignment vertical="center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4" fillId="4" borderId="1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0" fontId="16" fillId="2" borderId="0" xfId="0" applyFont="1" applyFill="1" applyAlignment="1">
      <alignment vertical="center"/>
    </xf>
    <xf numFmtId="0" fontId="14" fillId="2" borderId="0" xfId="0" applyFont="1" applyFill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2" borderId="0" xfId="0" applyFont="1" applyFill="1" applyAlignment="1" applyProtection="1">
      <alignment vertical="center"/>
      <protection locked="0"/>
    </xf>
    <xf numFmtId="0" fontId="15" fillId="2" borderId="0" xfId="0" applyFont="1" applyFill="1" applyAlignment="1" applyProtection="1">
      <alignment horizontal="left" vertical="center"/>
      <protection locked="0"/>
    </xf>
    <xf numFmtId="49" fontId="15" fillId="2" borderId="0" xfId="0" applyNumberFormat="1" applyFont="1" applyFill="1" applyAlignment="1" applyProtection="1">
      <alignment vertical="center"/>
      <protection locked="0"/>
    </xf>
    <xf numFmtId="0" fontId="14" fillId="2" borderId="0" xfId="0" applyFont="1" applyFill="1" applyAlignment="1" applyProtection="1">
      <alignment horizontal="centerContinuous" vertical="center"/>
      <protection locked="0"/>
    </xf>
    <xf numFmtId="0" fontId="15" fillId="0" borderId="1" xfId="0" applyFont="1" applyBorder="1" applyAlignment="1" applyProtection="1">
      <alignment horizontal="centerContinuous" vertical="center"/>
      <protection locked="0"/>
    </xf>
    <xf numFmtId="0" fontId="15" fillId="2" borderId="1" xfId="0" applyFont="1" applyFill="1" applyBorder="1" applyAlignment="1" applyProtection="1">
      <alignment horizontal="centerContinuous" vertical="center"/>
      <protection locked="0"/>
    </xf>
    <xf numFmtId="0" fontId="15" fillId="2" borderId="1" xfId="0" applyFont="1" applyFill="1" applyBorder="1" applyAlignment="1" applyProtection="1">
      <alignment horizontal="center" vertical="center" shrinkToFit="1"/>
      <protection locked="0"/>
    </xf>
    <xf numFmtId="49" fontId="15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5" fillId="2" borderId="1" xfId="0" applyFont="1" applyFill="1" applyBorder="1" applyAlignment="1" applyProtection="1">
      <alignment horizontal="center" textRotation="90" wrapText="1" shrinkToFit="1"/>
      <protection locked="0"/>
    </xf>
    <xf numFmtId="0" fontId="15" fillId="2" borderId="1" xfId="0" applyFont="1" applyFill="1" applyBorder="1" applyAlignment="1" applyProtection="1">
      <alignment horizontal="center" textRotation="90" shrinkToFit="1"/>
      <protection locked="0"/>
    </xf>
    <xf numFmtId="0" fontId="15" fillId="0" borderId="1" xfId="0" applyFont="1" applyBorder="1" applyAlignment="1" applyProtection="1">
      <alignment horizontal="center" textRotation="90" shrinkToFit="1"/>
      <protection locked="0"/>
    </xf>
    <xf numFmtId="0" fontId="15" fillId="0" borderId="1" xfId="0" applyFont="1" applyBorder="1" applyAlignment="1" applyProtection="1">
      <alignment horizontal="center" textRotation="90" wrapText="1"/>
      <protection locked="0"/>
    </xf>
    <xf numFmtId="0" fontId="15" fillId="0" borderId="1" xfId="0" applyFont="1" applyBorder="1" applyAlignment="1" applyProtection="1">
      <alignment horizontal="center" textRotation="90" wrapText="1" shrinkToFit="1"/>
      <protection locked="0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0" fontId="15" fillId="2" borderId="3" xfId="0" applyFont="1" applyFill="1" applyBorder="1" applyAlignment="1" applyProtection="1">
      <alignment horizontal="center" vertical="center"/>
      <protection locked="0"/>
    </xf>
    <xf numFmtId="0" fontId="15" fillId="2" borderId="4" xfId="0" applyFont="1" applyFill="1" applyBorder="1" applyAlignment="1" applyProtection="1">
      <alignment horizontal="center" vertical="center"/>
      <protection locked="0"/>
    </xf>
    <xf numFmtId="0" fontId="15" fillId="2" borderId="4" xfId="0" applyFont="1" applyFill="1" applyBorder="1" applyAlignment="1" applyProtection="1">
      <alignment horizontal="center" vertical="center" shrinkToFit="1"/>
      <protection locked="0"/>
    </xf>
    <xf numFmtId="49" fontId="15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15" fillId="2" borderId="4" xfId="0" applyNumberFormat="1" applyFont="1" applyFill="1" applyBorder="1" applyAlignment="1" applyProtection="1">
      <alignment horizontal="center" vertical="center"/>
      <protection locked="0"/>
    </xf>
    <xf numFmtId="49" fontId="15" fillId="2" borderId="4" xfId="0" quotePrefix="1" applyNumberFormat="1" applyFont="1" applyFill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15" fillId="2" borderId="5" xfId="0" applyFont="1" applyFill="1" applyBorder="1" applyAlignment="1" applyProtection="1">
      <alignment horizontal="center" vertical="center"/>
      <protection locked="0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0" fontId="15" fillId="2" borderId="9" xfId="0" applyFont="1" applyFill="1" applyBorder="1" applyAlignment="1" applyProtection="1">
      <alignment horizontal="center" vertical="center"/>
      <protection locked="0"/>
    </xf>
    <xf numFmtId="0" fontId="15" fillId="2" borderId="9" xfId="0" applyFont="1" applyFill="1" applyBorder="1" applyAlignment="1" applyProtection="1">
      <alignment horizontal="center" vertical="center" shrinkToFit="1"/>
      <protection locked="0"/>
    </xf>
    <xf numFmtId="49" fontId="15" fillId="2" borderId="9" xfId="0" applyNumberFormat="1" applyFont="1" applyFill="1" applyBorder="1" applyAlignment="1" applyProtection="1">
      <alignment horizontal="center" vertical="center"/>
      <protection locked="0"/>
    </xf>
    <xf numFmtId="49" fontId="15" fillId="2" borderId="9" xfId="0" quotePrefix="1" applyNumberFormat="1" applyFont="1" applyFill="1" applyBorder="1" applyAlignment="1" applyProtection="1">
      <alignment horizontal="center" vertical="center"/>
      <protection locked="0"/>
    </xf>
    <xf numFmtId="0" fontId="14" fillId="2" borderId="9" xfId="0" applyFont="1" applyFill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  <xf numFmtId="0" fontId="15" fillId="2" borderId="10" xfId="0" applyFont="1" applyFill="1" applyBorder="1" applyAlignment="1" applyProtection="1">
      <alignment horizontal="center" vertical="center"/>
      <protection locked="0"/>
    </xf>
    <xf numFmtId="0" fontId="15" fillId="2" borderId="13" xfId="0" applyFont="1" applyFill="1" applyBorder="1" applyAlignment="1" applyProtection="1">
      <alignment horizontal="center" vertical="center"/>
      <protection locked="0"/>
    </xf>
    <xf numFmtId="0" fontId="15" fillId="2" borderId="14" xfId="0" applyFont="1" applyFill="1" applyBorder="1" applyAlignment="1" applyProtection="1">
      <alignment horizontal="center" vertical="center"/>
      <protection locked="0"/>
    </xf>
    <xf numFmtId="0" fontId="15" fillId="2" borderId="14" xfId="0" applyFont="1" applyFill="1" applyBorder="1" applyAlignment="1" applyProtection="1">
      <alignment horizontal="center" vertical="center" shrinkToFit="1"/>
      <protection locked="0"/>
    </xf>
    <xf numFmtId="49" fontId="15" fillId="2" borderId="14" xfId="0" applyNumberFormat="1" applyFont="1" applyFill="1" applyBorder="1" applyAlignment="1" applyProtection="1">
      <alignment horizontal="center" vertical="center"/>
      <protection locked="0"/>
    </xf>
    <xf numFmtId="49" fontId="15" fillId="2" borderId="14" xfId="0" quotePrefix="1" applyNumberFormat="1" applyFont="1" applyFill="1" applyBorder="1" applyAlignment="1" applyProtection="1">
      <alignment horizontal="center" vertical="center"/>
      <protection locked="0"/>
    </xf>
    <xf numFmtId="0" fontId="15" fillId="0" borderId="15" xfId="0" applyFont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/>
      <protection locked="0"/>
    </xf>
    <xf numFmtId="0" fontId="15" fillId="0" borderId="17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center" vertical="center"/>
      <protection locked="0"/>
    </xf>
    <xf numFmtId="0" fontId="15" fillId="2" borderId="17" xfId="0" applyFont="1" applyFill="1" applyBorder="1" applyAlignment="1" applyProtection="1">
      <alignment horizontal="center" vertical="center"/>
      <protection locked="0"/>
    </xf>
    <xf numFmtId="0" fontId="15" fillId="2" borderId="14" xfId="0" applyFont="1" applyFill="1" applyBorder="1" applyAlignment="1" applyProtection="1">
      <alignment horizontal="center" vertical="center" wrapText="1" shrinkToFit="1"/>
      <protection locked="0"/>
    </xf>
    <xf numFmtId="0" fontId="15" fillId="0" borderId="18" xfId="0" applyFont="1" applyBorder="1" applyAlignment="1" applyProtection="1">
      <alignment horizontal="center" vertical="center"/>
      <protection locked="0"/>
    </xf>
    <xf numFmtId="49" fontId="14" fillId="2" borderId="19" xfId="0" applyNumberFormat="1" applyFont="1" applyFill="1" applyBorder="1" applyAlignment="1" applyProtection="1">
      <alignment horizontal="center" vertical="center"/>
      <protection locked="0"/>
    </xf>
    <xf numFmtId="0" fontId="14" fillId="2" borderId="19" xfId="0" applyFont="1" applyFill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4" fillId="0" borderId="3" xfId="0" quotePrefix="1" applyFont="1" applyBorder="1" applyAlignment="1" applyProtection="1">
      <alignment horizontal="center" vertical="center"/>
      <protection locked="0"/>
    </xf>
    <xf numFmtId="0" fontId="14" fillId="2" borderId="2" xfId="0" applyFont="1" applyFill="1" applyBorder="1" applyAlignment="1" applyProtection="1">
      <alignment horizontal="center" vertical="center"/>
      <protection locked="0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49" fontId="15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5" fillId="2" borderId="1" xfId="0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vertical="center" wrapText="1"/>
    </xf>
    <xf numFmtId="0" fontId="15" fillId="2" borderId="1" xfId="0" applyFont="1" applyFill="1" applyBorder="1" applyAlignment="1" applyProtection="1">
      <alignment horizontal="left" vertical="center" shrinkToFit="1"/>
      <protection locked="0"/>
    </xf>
    <xf numFmtId="0" fontId="15" fillId="0" borderId="1" xfId="0" quotePrefix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vertical="center"/>
    </xf>
    <xf numFmtId="49" fontId="14" fillId="2" borderId="1" xfId="0" applyNumberFormat="1" applyFont="1" applyFill="1" applyBorder="1" applyAlignment="1" applyProtection="1">
      <alignment horizontal="center" vertical="center"/>
      <protection locked="0"/>
    </xf>
    <xf numFmtId="49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left" vertical="center" wrapText="1" shrinkToFit="1"/>
      <protection locked="0"/>
    </xf>
    <xf numFmtId="1" fontId="15" fillId="0" borderId="1" xfId="0" quotePrefix="1" applyNumberFormat="1" applyFont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 applyProtection="1">
      <alignment horizontal="left" vertical="top" shrinkToFit="1"/>
      <protection locked="0"/>
    </xf>
    <xf numFmtId="0" fontId="14" fillId="2" borderId="1" xfId="0" applyFont="1" applyFill="1" applyBorder="1" applyAlignment="1" applyProtection="1">
      <alignment horizontal="left" vertical="center" shrinkToFit="1"/>
      <protection locked="0"/>
    </xf>
    <xf numFmtId="0" fontId="15" fillId="2" borderId="1" xfId="0" applyFont="1" applyFill="1" applyBorder="1" applyAlignment="1">
      <alignment horizontal="left" vertical="center" shrinkToFit="1"/>
    </xf>
    <xf numFmtId="0" fontId="14" fillId="2" borderId="1" xfId="0" applyFont="1" applyFill="1" applyBorder="1" applyAlignment="1">
      <alignment horizontal="left" vertical="center" shrinkToFit="1"/>
    </xf>
    <xf numFmtId="0" fontId="15" fillId="2" borderId="1" xfId="0" applyFont="1" applyFill="1" applyBorder="1" applyAlignment="1">
      <alignment horizontal="center" vertical="center" shrinkToFit="1"/>
    </xf>
    <xf numFmtId="49" fontId="14" fillId="4" borderId="1" xfId="0" applyNumberFormat="1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Alignment="1" applyProtection="1">
      <alignment vertical="center" shrinkToFit="1"/>
      <protection locked="0"/>
    </xf>
    <xf numFmtId="0" fontId="18" fillId="0" borderId="0" xfId="0" applyFont="1" applyAlignment="1">
      <alignment vertical="center" shrinkToFit="1"/>
    </xf>
    <xf numFmtId="0" fontId="14" fillId="2" borderId="0" xfId="0" applyFont="1" applyFill="1" applyAlignment="1" applyProtection="1">
      <alignment horizontal="center" vertical="center" shrinkToFit="1"/>
      <protection locked="0"/>
    </xf>
    <xf numFmtId="0" fontId="14" fillId="2" borderId="0" xfId="0" applyFont="1" applyFill="1" applyAlignment="1" applyProtection="1">
      <alignment vertical="center" shrinkToFit="1"/>
      <protection locked="0"/>
    </xf>
    <xf numFmtId="1" fontId="17" fillId="0" borderId="0" xfId="0" applyNumberFormat="1" applyFont="1" applyAlignment="1" applyProtection="1">
      <alignment horizontal="center" vertical="center" shrinkToFit="1"/>
      <protection locked="0"/>
    </xf>
    <xf numFmtId="1" fontId="17" fillId="2" borderId="0" xfId="0" applyNumberFormat="1" applyFont="1" applyFill="1" applyAlignment="1" applyProtection="1">
      <alignment horizontal="center" vertical="center" shrinkToFit="1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49" fontId="14" fillId="2" borderId="0" xfId="0" applyNumberFormat="1" applyFont="1" applyFill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0" fontId="15" fillId="2" borderId="1" xfId="0" quotePrefix="1" applyFont="1" applyFill="1" applyBorder="1" applyAlignment="1" applyProtection="1">
      <alignment horizontal="center" vertical="center"/>
      <protection locked="0"/>
    </xf>
    <xf numFmtId="49" fontId="15" fillId="2" borderId="0" xfId="0" applyNumberFormat="1" applyFont="1" applyFill="1" applyAlignment="1" applyProtection="1">
      <alignment horizontal="center" vertical="center"/>
      <protection locked="0"/>
    </xf>
    <xf numFmtId="0" fontId="16" fillId="2" borderId="0" xfId="0" applyFont="1" applyFill="1" applyAlignment="1">
      <alignment horizontal="left" vertical="center"/>
    </xf>
    <xf numFmtId="0" fontId="14" fillId="2" borderId="0" xfId="0" applyFont="1" applyFill="1" applyAlignment="1" applyProtection="1">
      <alignment horizontal="left" vertical="center"/>
      <protection locked="0"/>
    </xf>
    <xf numFmtId="0" fontId="14" fillId="6" borderId="21" xfId="0" applyFont="1" applyFill="1" applyBorder="1" applyAlignment="1" applyProtection="1">
      <alignment horizontal="center" vertical="center"/>
      <protection locked="0"/>
    </xf>
    <xf numFmtId="49" fontId="14" fillId="6" borderId="19" xfId="0" applyNumberFormat="1" applyFont="1" applyFill="1" applyBorder="1" applyAlignment="1" applyProtection="1">
      <alignment horizontal="center" vertical="center"/>
      <protection locked="0"/>
    </xf>
    <xf numFmtId="0" fontId="14" fillId="6" borderId="1" xfId="0" applyFont="1" applyFill="1" applyBorder="1" applyAlignment="1" applyProtection="1">
      <alignment horizontal="center" vertical="center"/>
      <protection locked="0"/>
    </xf>
    <xf numFmtId="0" fontId="14" fillId="6" borderId="19" xfId="0" applyFont="1" applyFill="1" applyBorder="1" applyAlignment="1" applyProtection="1">
      <alignment horizontal="center" vertical="center"/>
      <protection locked="0"/>
    </xf>
    <xf numFmtId="0" fontId="14" fillId="6" borderId="1" xfId="0" quotePrefix="1" applyFont="1" applyFill="1" applyBorder="1" applyAlignment="1" applyProtection="1">
      <alignment horizontal="center" vertical="center"/>
      <protection locked="0"/>
    </xf>
    <xf numFmtId="0" fontId="7" fillId="6" borderId="0" xfId="0" applyFont="1" applyFill="1" applyAlignment="1" applyProtection="1">
      <alignment vertical="center"/>
      <protection locked="0"/>
    </xf>
    <xf numFmtId="0" fontId="15" fillId="6" borderId="1" xfId="0" applyFont="1" applyFill="1" applyBorder="1" applyAlignment="1" applyProtection="1">
      <alignment horizontal="left" vertical="center" shrinkToFit="1"/>
      <protection locked="0"/>
    </xf>
    <xf numFmtId="49" fontId="15" fillId="6" borderId="1" xfId="0" applyNumberFormat="1" applyFont="1" applyFill="1" applyBorder="1" applyAlignment="1" applyProtection="1">
      <alignment horizontal="center" vertical="center" shrinkToFit="1"/>
      <protection locked="0"/>
    </xf>
    <xf numFmtId="0" fontId="11" fillId="2" borderId="0" xfId="0" applyFont="1" applyFill="1" applyAlignment="1">
      <alignment horizontal="left" vertical="center"/>
    </xf>
    <xf numFmtId="0" fontId="15" fillId="2" borderId="22" xfId="0" applyFont="1" applyFill="1" applyBorder="1" applyAlignment="1" applyProtection="1">
      <alignment horizontal="center" vertical="center"/>
      <protection locked="0"/>
    </xf>
    <xf numFmtId="0" fontId="15" fillId="2" borderId="23" xfId="0" applyFont="1" applyFill="1" applyBorder="1" applyAlignment="1" applyProtection="1">
      <alignment horizontal="center" vertical="center"/>
      <protection locked="0"/>
    </xf>
    <xf numFmtId="0" fontId="15" fillId="2" borderId="24" xfId="0" applyFont="1" applyFill="1" applyBorder="1" applyAlignment="1" applyProtection="1">
      <alignment horizontal="center" vertical="center"/>
      <protection locked="0"/>
    </xf>
    <xf numFmtId="0" fontId="15" fillId="2" borderId="25" xfId="0" applyFont="1" applyFill="1" applyBorder="1" applyAlignment="1" applyProtection="1">
      <alignment horizontal="center" vertical="center"/>
      <protection locked="0"/>
    </xf>
    <xf numFmtId="0" fontId="15" fillId="2" borderId="26" xfId="0" applyFont="1" applyFill="1" applyBorder="1" applyAlignment="1" applyProtection="1">
      <alignment horizontal="center" vertical="center"/>
      <protection locked="0"/>
    </xf>
    <xf numFmtId="0" fontId="15" fillId="2" borderId="27" xfId="0" applyFont="1" applyFill="1" applyBorder="1" applyAlignment="1" applyProtection="1">
      <alignment horizontal="center" vertical="center"/>
      <protection locked="0"/>
    </xf>
    <xf numFmtId="0" fontId="15" fillId="0" borderId="21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4" fillId="2" borderId="0" xfId="0" applyFont="1" applyFill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4" fillId="5" borderId="1" xfId="0" applyFont="1" applyFill="1" applyBorder="1" applyAlignment="1" applyProtection="1">
      <alignment horizontal="left" vertical="center" shrinkToFit="1"/>
      <protection locked="0"/>
    </xf>
    <xf numFmtId="0" fontId="15" fillId="2" borderId="1" xfId="0" applyFont="1" applyFill="1" applyBorder="1" applyAlignment="1" applyProtection="1">
      <alignment horizontal="center" vertical="center" wrapText="1" shrinkToFit="1"/>
      <protection locked="0"/>
    </xf>
    <xf numFmtId="0" fontId="15" fillId="2" borderId="21" xfId="0" applyFont="1" applyFill="1" applyBorder="1" applyAlignment="1" applyProtection="1">
      <alignment horizontal="center" vertical="center"/>
      <protection locked="0"/>
    </xf>
    <xf numFmtId="0" fontId="15" fillId="2" borderId="19" xfId="0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 applyProtection="1">
      <alignment horizontal="left" vertical="center"/>
      <protection locked="0"/>
    </xf>
    <xf numFmtId="0" fontId="14" fillId="2" borderId="21" xfId="0" applyFont="1" applyFill="1" applyBorder="1" applyAlignment="1" applyProtection="1">
      <alignment horizontal="left" vertical="center"/>
      <protection locked="0"/>
    </xf>
    <xf numFmtId="0" fontId="14" fillId="2" borderId="19" xfId="0" applyFont="1" applyFill="1" applyBorder="1" applyAlignment="1" applyProtection="1">
      <alignment horizontal="left" vertical="center"/>
      <protection locked="0"/>
    </xf>
    <xf numFmtId="0" fontId="14" fillId="2" borderId="28" xfId="0" applyFont="1" applyFill="1" applyBorder="1" applyAlignment="1" applyProtection="1">
      <alignment horizontal="left" vertical="center"/>
      <protection locked="0"/>
    </xf>
    <xf numFmtId="0" fontId="14" fillId="7" borderId="1" xfId="0" applyFont="1" applyFill="1" applyBorder="1" applyAlignment="1" applyProtection="1">
      <alignment horizontal="left" vertical="center" shrinkToFit="1"/>
      <protection locked="0"/>
    </xf>
    <xf numFmtId="0" fontId="14" fillId="6" borderId="21" xfId="0" applyFont="1" applyFill="1" applyBorder="1" applyAlignment="1" applyProtection="1">
      <alignment horizontal="center" vertical="center"/>
      <protection locked="0"/>
    </xf>
    <xf numFmtId="0" fontId="14" fillId="6" borderId="28" xfId="0" applyFont="1" applyFill="1" applyBorder="1" applyAlignment="1" applyProtection="1">
      <alignment horizontal="center" vertical="center"/>
      <protection locked="0"/>
    </xf>
    <xf numFmtId="0" fontId="14" fillId="8" borderId="1" xfId="0" applyFont="1" applyFill="1" applyBorder="1" applyAlignment="1" applyProtection="1">
      <alignment horizontal="left" vertical="center" shrinkToFit="1"/>
      <protection locked="0"/>
    </xf>
    <xf numFmtId="0" fontId="14" fillId="3" borderId="21" xfId="0" applyFont="1" applyFill="1" applyBorder="1" applyAlignment="1" applyProtection="1">
      <alignment horizontal="left" vertical="center" shrinkToFit="1"/>
      <protection locked="0"/>
    </xf>
    <xf numFmtId="0" fontId="14" fillId="3" borderId="19" xfId="0" applyFont="1" applyFill="1" applyBorder="1" applyAlignment="1" applyProtection="1">
      <alignment horizontal="left" vertical="center" shrinkToFit="1"/>
      <protection locked="0"/>
    </xf>
    <xf numFmtId="0" fontId="15" fillId="2" borderId="19" xfId="0" applyFont="1" applyFill="1" applyBorder="1" applyAlignment="1" applyProtection="1">
      <alignment horizontal="left" vertical="center"/>
      <protection locked="0"/>
    </xf>
    <xf numFmtId="0" fontId="14" fillId="8" borderId="1" xfId="0" applyFont="1" applyFill="1" applyBorder="1" applyAlignment="1" applyProtection="1">
      <alignment horizontal="center" vertical="center" shrinkToFit="1"/>
      <protection locked="0"/>
    </xf>
    <xf numFmtId="0" fontId="14" fillId="4" borderId="1" xfId="0" applyFont="1" applyFill="1" applyBorder="1" applyAlignment="1" applyProtection="1">
      <alignment horizontal="left" vertical="center" shrinkToFit="1"/>
      <protection locked="0"/>
    </xf>
    <xf numFmtId="0" fontId="14" fillId="9" borderId="1" xfId="0" applyFont="1" applyFill="1" applyBorder="1" applyAlignment="1" applyProtection="1">
      <alignment horizontal="left" vertical="center" shrinkToFit="1"/>
      <protection locked="0"/>
    </xf>
    <xf numFmtId="0" fontId="14" fillId="7" borderId="21" xfId="0" applyFont="1" applyFill="1" applyBorder="1" applyAlignment="1" applyProtection="1">
      <alignment horizontal="center" vertical="center"/>
      <protection locked="0"/>
    </xf>
    <xf numFmtId="0" fontId="14" fillId="7" borderId="19" xfId="0" applyFont="1" applyFill="1" applyBorder="1" applyAlignment="1" applyProtection="1">
      <alignment horizontal="center" vertical="center"/>
      <protection locked="0"/>
    </xf>
    <xf numFmtId="0" fontId="14" fillId="7" borderId="28" xfId="0" applyFont="1" applyFill="1" applyBorder="1" applyAlignment="1" applyProtection="1">
      <alignment horizontal="center" vertical="center"/>
      <protection locked="0"/>
    </xf>
    <xf numFmtId="0" fontId="14" fillId="5" borderId="1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14" fillId="0" borderId="29" xfId="0" applyFont="1" applyBorder="1" applyAlignment="1" applyProtection="1">
      <alignment horizontal="right" vertical="center"/>
      <protection locked="0"/>
    </xf>
    <xf numFmtId="0" fontId="14" fillId="4" borderId="1" xfId="0" applyFont="1" applyFill="1" applyBorder="1" applyAlignment="1" applyProtection="1">
      <alignment horizontal="center" vertical="center"/>
      <protection locked="0"/>
    </xf>
    <xf numFmtId="0" fontId="14" fillId="4" borderId="1" xfId="0" applyFont="1" applyFill="1" applyBorder="1" applyAlignment="1" applyProtection="1">
      <alignment horizontal="left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>
      <alignment vertical="center" wrapText="1"/>
    </xf>
    <xf numFmtId="49" fontId="15" fillId="0" borderId="1" xfId="0" quotePrefix="1" applyNumberFormat="1" applyFont="1" applyFill="1" applyBorder="1" applyAlignment="1" applyProtection="1">
      <alignment horizontal="center" vertical="center"/>
      <protection locked="0"/>
    </xf>
    <xf numFmtId="0" fontId="14" fillId="0" borderId="21" xfId="0" applyFont="1" applyFill="1" applyBorder="1" applyAlignment="1" applyProtection="1">
      <alignment horizontal="left" vertical="center"/>
      <protection locked="0"/>
    </xf>
    <xf numFmtId="0" fontId="14" fillId="0" borderId="19" xfId="0" applyFont="1" applyFill="1" applyBorder="1" applyAlignment="1" applyProtection="1">
      <alignment horizontal="left" vertical="center"/>
      <protection locked="0"/>
    </xf>
    <xf numFmtId="0" fontId="14" fillId="0" borderId="28" xfId="0" applyFont="1" applyFill="1" applyBorder="1" applyAlignment="1" applyProtection="1">
      <alignment horizontal="left" vertical="center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vertical="center" textRotation="90" wrapText="1"/>
      <protection locked="0"/>
    </xf>
    <xf numFmtId="0" fontId="15" fillId="0" borderId="1" xfId="0" applyFont="1" applyFill="1" applyBorder="1" applyAlignment="1" applyProtection="1">
      <alignment horizontal="left" vertical="center" wrapText="1" shrinkToFit="1"/>
      <protection locked="0"/>
    </xf>
    <xf numFmtId="49" fontId="15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15" fillId="0" borderId="1" xfId="0" quotePrefix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left" vertical="center" shrinkToFit="1"/>
      <protection locked="0"/>
    </xf>
    <xf numFmtId="0" fontId="14" fillId="0" borderId="1" xfId="0" applyFont="1" applyFill="1" applyBorder="1" applyAlignment="1" applyProtection="1">
      <alignment horizontal="left" vertical="center"/>
      <protection locked="0"/>
    </xf>
    <xf numFmtId="0" fontId="14" fillId="10" borderId="1" xfId="0" applyFont="1" applyFill="1" applyBorder="1" applyAlignment="1" applyProtection="1">
      <alignment horizontal="left" vertical="center" shrinkToFi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AE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CFFCC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CFFCC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0CA91-3ED2-4ED3-80D1-CECCB6AC6949}">
  <sheetPr transitionEntry="1" codeName="Arkusz2">
    <pageSetUpPr fitToPage="1"/>
  </sheetPr>
  <dimension ref="A1:X279"/>
  <sheetViews>
    <sheetView showGridLines="0" showZeros="0" tabSelected="1" topLeftCell="A2" zoomScale="63" zoomScaleNormal="100" zoomScaleSheetLayoutView="75" workbookViewId="0">
      <selection activeCell="AC116" sqref="AC116"/>
    </sheetView>
  </sheetViews>
  <sheetFormatPr baseColWidth="10" defaultColWidth="9.1640625" defaultRowHeight="14"/>
  <cols>
    <col min="1" max="1" width="6.6640625" style="1" customWidth="1"/>
    <col min="2" max="2" width="10" style="1" customWidth="1"/>
    <col min="3" max="3" width="56" style="2" customWidth="1"/>
    <col min="4" max="4" width="16.6640625" style="3" customWidth="1"/>
    <col min="5" max="5" width="3.6640625" style="2" customWidth="1"/>
    <col min="6" max="6" width="7.33203125" style="2" customWidth="1"/>
    <col min="7" max="7" width="5.5" style="2" customWidth="1"/>
    <col min="8" max="8" width="5.6640625" style="9" customWidth="1"/>
    <col min="9" max="9" width="5.33203125" style="9" customWidth="1"/>
    <col min="10" max="10" width="5.5" style="9" customWidth="1"/>
    <col min="11" max="11" width="4.83203125" style="9" customWidth="1"/>
    <col min="12" max="12" width="3.6640625" style="9" customWidth="1"/>
    <col min="13" max="13" width="5.5" style="9" customWidth="1"/>
    <col min="14" max="14" width="5" style="9" customWidth="1"/>
    <col min="15" max="15" width="4.6640625" style="9" customWidth="1"/>
    <col min="16" max="16" width="7.1640625" style="9" customWidth="1"/>
    <col min="17" max="17" width="3.6640625" style="9" customWidth="1"/>
    <col min="18" max="18" width="6.1640625" style="9" customWidth="1"/>
    <col min="19" max="19" width="3.6640625" style="9" customWidth="1"/>
    <col min="20" max="20" width="6" style="9" customWidth="1"/>
    <col min="21" max="21" width="3.6640625" style="2" customWidth="1"/>
    <col min="22" max="22" width="5" style="2" customWidth="1"/>
    <col min="23" max="23" width="3.1640625" style="2" customWidth="1"/>
    <col min="24" max="24" width="9.1640625" style="2" hidden="1" customWidth="1"/>
    <col min="25" max="256" width="11.5" style="2" customWidth="1"/>
    <col min="257" max="16384" width="9.1640625" style="2"/>
  </cols>
  <sheetData>
    <row r="1" spans="1:22" ht="66" customHeight="1">
      <c r="A1" s="125"/>
      <c r="B1" s="125"/>
      <c r="C1" s="125"/>
      <c r="D1" s="125"/>
      <c r="E1" s="125"/>
      <c r="F1" s="125"/>
      <c r="G1" s="125"/>
      <c r="H1" s="125"/>
      <c r="I1" s="125"/>
      <c r="J1" s="10"/>
      <c r="K1" s="10"/>
      <c r="L1" s="10"/>
      <c r="M1" s="10"/>
      <c r="N1" s="10"/>
      <c r="O1" s="10"/>
      <c r="P1" s="10"/>
      <c r="Q1" s="137" t="s">
        <v>0</v>
      </c>
      <c r="R1" s="137"/>
      <c r="S1" s="137"/>
      <c r="T1" s="137"/>
      <c r="U1" s="137"/>
      <c r="V1" s="137"/>
    </row>
    <row r="2" spans="1:22" ht="16">
      <c r="A2" s="15"/>
      <c r="B2" s="15"/>
      <c r="C2" s="134" t="s">
        <v>1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0"/>
      <c r="S2" s="10"/>
      <c r="T2" s="10"/>
      <c r="U2" s="11"/>
      <c r="V2" s="11"/>
    </row>
    <row r="3" spans="1:22" ht="16">
      <c r="A3" s="15"/>
      <c r="B3" s="15"/>
      <c r="C3" s="15"/>
      <c r="D3" s="15"/>
      <c r="E3" s="15"/>
      <c r="F3" s="15"/>
      <c r="G3" s="15"/>
      <c r="H3" s="15"/>
      <c r="I3" s="15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  <c r="V3" s="11"/>
    </row>
    <row r="4" spans="1:22" ht="16">
      <c r="A4" s="115"/>
      <c r="B4" s="115" t="s">
        <v>2</v>
      </c>
      <c r="C4" s="115"/>
      <c r="D4" s="115"/>
      <c r="E4" s="115"/>
      <c r="F4" s="115"/>
      <c r="G4" s="115"/>
      <c r="H4" s="115"/>
      <c r="I4" s="115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20"/>
      <c r="V4" s="20"/>
    </row>
    <row r="5" spans="1:22" ht="16">
      <c r="A5" s="115"/>
      <c r="B5" s="135" t="s">
        <v>3</v>
      </c>
      <c r="C5" s="135"/>
      <c r="D5" s="115"/>
      <c r="E5" s="115"/>
      <c r="F5" s="115"/>
      <c r="G5" s="115"/>
      <c r="H5" s="115"/>
      <c r="I5" s="115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20"/>
    </row>
    <row r="6" spans="1:22" ht="16">
      <c r="A6" s="115"/>
      <c r="B6" s="135" t="s">
        <v>4</v>
      </c>
      <c r="C6" s="135"/>
      <c r="D6" s="115"/>
      <c r="E6" s="115"/>
      <c r="F6" s="115"/>
      <c r="G6" s="115"/>
      <c r="H6" s="115"/>
      <c r="I6" s="115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0"/>
      <c r="V6" s="20"/>
    </row>
    <row r="7" spans="1:22" ht="16">
      <c r="A7" s="115"/>
      <c r="B7" s="135" t="s">
        <v>5</v>
      </c>
      <c r="C7" s="135"/>
      <c r="D7" s="115"/>
      <c r="E7" s="115"/>
      <c r="F7" s="115"/>
      <c r="G7" s="115"/>
      <c r="H7" s="115"/>
      <c r="I7" s="115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20"/>
      <c r="V7" s="20"/>
    </row>
    <row r="8" spans="1:22" ht="16">
      <c r="A8" s="115"/>
      <c r="B8" s="21" t="s">
        <v>6</v>
      </c>
      <c r="C8" s="21"/>
      <c r="D8" s="115"/>
      <c r="E8" s="115"/>
      <c r="F8" s="115"/>
      <c r="G8" s="115"/>
      <c r="H8" s="115"/>
      <c r="I8" s="115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20"/>
      <c r="V8" s="20"/>
    </row>
    <row r="9" spans="1:22" ht="20" customHeight="1" thickBot="1">
      <c r="A9" s="22"/>
      <c r="B9" s="136" t="s">
        <v>7</v>
      </c>
      <c r="C9" s="136"/>
      <c r="D9" s="116"/>
      <c r="E9" s="20"/>
      <c r="F9" s="20"/>
      <c r="G9" s="20"/>
      <c r="H9" s="19"/>
      <c r="I9" s="19"/>
      <c r="J9" s="19"/>
      <c r="K9" s="19"/>
      <c r="L9" s="19"/>
      <c r="M9" s="19"/>
      <c r="N9" s="19"/>
      <c r="O9" s="19"/>
      <c r="P9" s="19"/>
      <c r="Q9" s="23"/>
      <c r="R9" s="19"/>
      <c r="S9" s="23"/>
      <c r="T9" s="19"/>
      <c r="U9" s="24"/>
      <c r="V9" s="20"/>
    </row>
    <row r="10" spans="1:22" ht="13" customHeight="1" thickTop="1" thickBot="1">
      <c r="A10" s="25"/>
      <c r="B10" s="25"/>
      <c r="C10" s="20"/>
      <c r="D10" s="26"/>
      <c r="E10" s="20"/>
      <c r="F10" s="27"/>
      <c r="G10" s="126" t="s">
        <v>8</v>
      </c>
      <c r="H10" s="127"/>
      <c r="I10" s="127"/>
      <c r="J10" s="127"/>
      <c r="K10" s="127"/>
      <c r="L10" s="127"/>
      <c r="M10" s="127"/>
      <c r="N10" s="128"/>
      <c r="O10" s="132" t="s">
        <v>9</v>
      </c>
      <c r="P10" s="133"/>
      <c r="Q10" s="133"/>
      <c r="R10" s="133"/>
      <c r="S10" s="140" t="s">
        <v>10</v>
      </c>
      <c r="T10" s="141"/>
      <c r="U10" s="141"/>
      <c r="V10" s="141"/>
    </row>
    <row r="11" spans="1:22" ht="16.5" customHeight="1" thickTop="1" thickBot="1">
      <c r="A11" s="25"/>
      <c r="B11" s="25"/>
      <c r="C11" s="20"/>
      <c r="D11" s="26"/>
      <c r="E11" s="20"/>
      <c r="F11" s="27"/>
      <c r="G11" s="129"/>
      <c r="H11" s="130"/>
      <c r="I11" s="130"/>
      <c r="J11" s="130"/>
      <c r="K11" s="130"/>
      <c r="L11" s="130"/>
      <c r="M11" s="130"/>
      <c r="N11" s="131"/>
      <c r="O11" s="28" t="s">
        <v>11</v>
      </c>
      <c r="P11" s="28"/>
      <c r="Q11" s="28" t="s">
        <v>12</v>
      </c>
      <c r="R11" s="28"/>
      <c r="S11" s="28" t="s">
        <v>13</v>
      </c>
      <c r="T11" s="28"/>
      <c r="U11" s="29" t="s">
        <v>14</v>
      </c>
      <c r="V11" s="29"/>
    </row>
    <row r="12" spans="1:22" s="6" customFormat="1" ht="182.25" customHeight="1" thickTop="1" thickBot="1">
      <c r="A12" s="30" t="s">
        <v>15</v>
      </c>
      <c r="B12" s="139" t="s">
        <v>16</v>
      </c>
      <c r="C12" s="139"/>
      <c r="D12" s="31" t="s">
        <v>17</v>
      </c>
      <c r="E12" s="32" t="s">
        <v>18</v>
      </c>
      <c r="F12" s="32" t="s">
        <v>19</v>
      </c>
      <c r="G12" s="33" t="s">
        <v>20</v>
      </c>
      <c r="H12" s="34" t="s">
        <v>21</v>
      </c>
      <c r="I12" s="34" t="s">
        <v>22</v>
      </c>
      <c r="J12" s="34" t="s">
        <v>23</v>
      </c>
      <c r="K12" s="34" t="s">
        <v>24</v>
      </c>
      <c r="L12" s="34" t="s">
        <v>25</v>
      </c>
      <c r="M12" s="35" t="s">
        <v>26</v>
      </c>
      <c r="N12" s="36" t="s">
        <v>27</v>
      </c>
      <c r="O12" s="34" t="s">
        <v>28</v>
      </c>
      <c r="P12" s="34" t="s">
        <v>29</v>
      </c>
      <c r="Q12" s="34" t="s">
        <v>28</v>
      </c>
      <c r="R12" s="34" t="s">
        <v>29</v>
      </c>
      <c r="S12" s="34" t="s">
        <v>28</v>
      </c>
      <c r="T12" s="34" t="s">
        <v>29</v>
      </c>
      <c r="U12" s="33" t="s">
        <v>28</v>
      </c>
      <c r="V12" s="33" t="s">
        <v>29</v>
      </c>
    </row>
    <row r="13" spans="1:22" s="5" customFormat="1" ht="32.5" hidden="1" customHeight="1" thickTop="1" thickBot="1">
      <c r="A13" s="37">
        <v>1</v>
      </c>
      <c r="B13" s="37"/>
      <c r="C13" s="37">
        <v>2</v>
      </c>
      <c r="D13" s="37">
        <v>3</v>
      </c>
      <c r="E13" s="37">
        <v>5</v>
      </c>
      <c r="F13" s="37">
        <v>6</v>
      </c>
      <c r="G13" s="37">
        <v>7</v>
      </c>
      <c r="H13" s="38">
        <v>8</v>
      </c>
      <c r="I13" s="38">
        <v>9</v>
      </c>
      <c r="J13" s="38">
        <v>10</v>
      </c>
      <c r="K13" s="38">
        <v>11</v>
      </c>
      <c r="L13" s="38">
        <v>12</v>
      </c>
      <c r="M13" s="38">
        <v>13</v>
      </c>
      <c r="N13" s="38">
        <v>14</v>
      </c>
      <c r="O13" s="39">
        <v>15</v>
      </c>
      <c r="P13" s="40">
        <v>16</v>
      </c>
      <c r="Q13" s="39">
        <v>17</v>
      </c>
      <c r="R13" s="40">
        <v>18</v>
      </c>
      <c r="S13" s="39">
        <v>19</v>
      </c>
      <c r="T13" s="40">
        <v>20</v>
      </c>
      <c r="U13" s="41">
        <v>21</v>
      </c>
      <c r="V13" s="42">
        <v>22</v>
      </c>
    </row>
    <row r="14" spans="1:22" s="8" customFormat="1" ht="17" hidden="1" customHeight="1" thickTop="1" thickBot="1">
      <c r="A14" s="150" t="s">
        <v>30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</row>
    <row r="15" spans="1:22" ht="17" hidden="1" customHeight="1" thickTop="1" thickBot="1">
      <c r="A15" s="43"/>
      <c r="B15" s="43"/>
      <c r="C15" s="44"/>
      <c r="D15" s="45" t="s">
        <v>31</v>
      </c>
      <c r="E15" s="46"/>
      <c r="F15" s="47"/>
      <c r="G15" s="48">
        <f>SUM(H15:N15)</f>
        <v>0</v>
      </c>
      <c r="H15" s="49"/>
      <c r="I15" s="50"/>
      <c r="J15" s="51"/>
      <c r="K15" s="50"/>
      <c r="L15" s="50"/>
      <c r="M15" s="50"/>
      <c r="N15" s="50"/>
      <c r="O15" s="49"/>
      <c r="P15" s="52"/>
      <c r="Q15" s="49"/>
      <c r="R15" s="52"/>
      <c r="S15" s="49"/>
      <c r="T15" s="52"/>
      <c r="U15" s="53"/>
      <c r="V15" s="54"/>
    </row>
    <row r="16" spans="1:22" ht="17" hidden="1" customHeight="1" thickTop="1" thickBot="1">
      <c r="A16" s="55"/>
      <c r="B16" s="55"/>
      <c r="C16" s="56"/>
      <c r="D16" s="45" t="s">
        <v>31</v>
      </c>
      <c r="E16" s="57"/>
      <c r="F16" s="58"/>
      <c r="G16" s="59">
        <f>SUM(H16:N16)</f>
        <v>0</v>
      </c>
      <c r="H16" s="60"/>
      <c r="I16" s="61"/>
      <c r="J16" s="62"/>
      <c r="K16" s="61"/>
      <c r="L16" s="61"/>
      <c r="M16" s="61"/>
      <c r="N16" s="61"/>
      <c r="O16" s="60"/>
      <c r="P16" s="63"/>
      <c r="Q16" s="60"/>
      <c r="R16" s="63"/>
      <c r="S16" s="60"/>
      <c r="T16" s="63"/>
      <c r="U16" s="64"/>
      <c r="V16" s="65"/>
    </row>
    <row r="17" spans="1:22" ht="17" hidden="1" customHeight="1" thickTop="1" thickBot="1">
      <c r="A17" s="55"/>
      <c r="B17" s="66"/>
      <c r="C17" s="67"/>
      <c r="D17" s="45" t="s">
        <v>31</v>
      </c>
      <c r="E17" s="68"/>
      <c r="F17" s="69"/>
      <c r="G17" s="59">
        <f>SUM(H17:N17)</f>
        <v>0</v>
      </c>
      <c r="H17" s="70"/>
      <c r="I17" s="71"/>
      <c r="J17" s="61"/>
      <c r="K17" s="71"/>
      <c r="L17" s="71"/>
      <c r="M17" s="71"/>
      <c r="N17" s="71"/>
      <c r="O17" s="70"/>
      <c r="P17" s="72"/>
      <c r="Q17" s="70"/>
      <c r="R17" s="72"/>
      <c r="S17" s="70"/>
      <c r="T17" s="72"/>
      <c r="U17" s="73"/>
      <c r="V17" s="74"/>
    </row>
    <row r="18" spans="1:22" ht="17" hidden="1" customHeight="1" thickTop="1" thickBot="1">
      <c r="A18" s="55"/>
      <c r="B18" s="66"/>
      <c r="C18" s="67"/>
      <c r="D18" s="45" t="s">
        <v>31</v>
      </c>
      <c r="E18" s="68"/>
      <c r="F18" s="69"/>
      <c r="G18" s="59">
        <f>SUM(H18:N18)</f>
        <v>0</v>
      </c>
      <c r="H18" s="70"/>
      <c r="I18" s="71"/>
      <c r="J18" s="61"/>
      <c r="K18" s="71"/>
      <c r="L18" s="71"/>
      <c r="M18" s="71"/>
      <c r="N18" s="71"/>
      <c r="O18" s="70"/>
      <c r="P18" s="72"/>
      <c r="Q18" s="70"/>
      <c r="R18" s="72"/>
      <c r="S18" s="70"/>
      <c r="T18" s="72"/>
      <c r="U18" s="73"/>
      <c r="V18" s="74"/>
    </row>
    <row r="19" spans="1:22" ht="27" hidden="1" customHeight="1" thickTop="1" thickBot="1">
      <c r="A19" s="55"/>
      <c r="B19" s="66"/>
      <c r="C19" s="75" t="s">
        <v>32</v>
      </c>
      <c r="D19" s="45" t="s">
        <v>31</v>
      </c>
      <c r="E19" s="68"/>
      <c r="F19" s="69"/>
      <c r="G19" s="59">
        <f>SUM(H19:N19)</f>
        <v>0</v>
      </c>
      <c r="H19" s="70"/>
      <c r="I19" s="71"/>
      <c r="J19" s="76"/>
      <c r="K19" s="71"/>
      <c r="L19" s="71"/>
      <c r="M19" s="71"/>
      <c r="N19" s="71"/>
      <c r="O19" s="70"/>
      <c r="P19" s="72"/>
      <c r="Q19" s="70"/>
      <c r="R19" s="72"/>
      <c r="S19" s="70"/>
      <c r="T19" s="72"/>
      <c r="U19" s="73"/>
      <c r="V19" s="74"/>
    </row>
    <row r="20" spans="1:22" s="7" customFormat="1" ht="16.5" hidden="1" customHeight="1" thickTop="1" thickBot="1">
      <c r="A20" s="143" t="s">
        <v>20</v>
      </c>
      <c r="B20" s="144"/>
      <c r="C20" s="152"/>
      <c r="D20" s="77"/>
      <c r="E20" s="78"/>
      <c r="F20" s="78"/>
      <c r="G20" s="17">
        <f>SUM(G15:G19)</f>
        <v>0</v>
      </c>
      <c r="H20" s="79">
        <f>SUM(H15:H19)</f>
        <v>0</v>
      </c>
      <c r="I20" s="80">
        <f t="shared" ref="I20:N20" si="0">SUM(I15:I19)</f>
        <v>0</v>
      </c>
      <c r="J20" s="80">
        <f t="shared" si="0"/>
        <v>0</v>
      </c>
      <c r="K20" s="80">
        <f t="shared" si="0"/>
        <v>0</v>
      </c>
      <c r="L20" s="80">
        <f t="shared" si="0"/>
        <v>0</v>
      </c>
      <c r="M20" s="80">
        <f>SUM(M15:M19)</f>
        <v>0</v>
      </c>
      <c r="N20" s="81">
        <f t="shared" si="0"/>
        <v>0</v>
      </c>
      <c r="O20" s="79">
        <f t="shared" ref="O20:V20" si="1">SUM(O15:O19)</f>
        <v>0</v>
      </c>
      <c r="P20" s="81">
        <f t="shared" si="1"/>
        <v>0</v>
      </c>
      <c r="Q20" s="79">
        <f t="shared" si="1"/>
        <v>0</v>
      </c>
      <c r="R20" s="81">
        <f t="shared" si="1"/>
        <v>0</v>
      </c>
      <c r="S20" s="79">
        <f t="shared" si="1"/>
        <v>0</v>
      </c>
      <c r="T20" s="82">
        <f t="shared" si="1"/>
        <v>0</v>
      </c>
      <c r="U20" s="83">
        <f t="shared" si="1"/>
        <v>0</v>
      </c>
      <c r="V20" s="84">
        <f t="shared" si="1"/>
        <v>0</v>
      </c>
    </row>
    <row r="21" spans="1:22" s="122" customFormat="1" ht="16.5" customHeight="1" thickTop="1" thickBot="1">
      <c r="A21" s="117">
        <v>1</v>
      </c>
      <c r="B21" s="147">
        <v>2</v>
      </c>
      <c r="C21" s="148"/>
      <c r="D21" s="118" t="s">
        <v>33</v>
      </c>
      <c r="E21" s="117">
        <v>5</v>
      </c>
      <c r="F21" s="117">
        <v>6</v>
      </c>
      <c r="G21" s="117">
        <v>7</v>
      </c>
      <c r="H21" s="117">
        <v>8</v>
      </c>
      <c r="I21" s="117">
        <v>9</v>
      </c>
      <c r="J21" s="119">
        <v>10</v>
      </c>
      <c r="K21" s="120">
        <v>11</v>
      </c>
      <c r="L21" s="117">
        <v>12</v>
      </c>
      <c r="M21" s="119">
        <v>13</v>
      </c>
      <c r="N21" s="120">
        <v>14</v>
      </c>
      <c r="O21" s="119">
        <v>15</v>
      </c>
      <c r="P21" s="119">
        <v>16</v>
      </c>
      <c r="Q21" s="120">
        <v>17</v>
      </c>
      <c r="R21" s="117">
        <v>18</v>
      </c>
      <c r="S21" s="117">
        <v>19</v>
      </c>
      <c r="T21" s="121">
        <v>20</v>
      </c>
      <c r="U21" s="117">
        <v>21</v>
      </c>
      <c r="V21" s="121">
        <v>22</v>
      </c>
    </row>
    <row r="22" spans="1:22" s="7" customFormat="1" ht="16.5" customHeight="1" thickTop="1" thickBot="1">
      <c r="A22" s="153" t="s">
        <v>34</v>
      </c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</row>
    <row r="23" spans="1:22" s="7" customFormat="1" ht="16.5" customHeight="1" thickTop="1" thickBot="1">
      <c r="A23" s="149" t="s">
        <v>35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</row>
    <row r="24" spans="1:22" s="7" customFormat="1" ht="16.5" customHeight="1" thickTop="1" thickBot="1">
      <c r="A24" s="164">
        <v>1</v>
      </c>
      <c r="B24" s="164"/>
      <c r="C24" s="165" t="s">
        <v>36</v>
      </c>
      <c r="D24" s="166" t="s">
        <v>37</v>
      </c>
      <c r="E24" s="166" t="s">
        <v>38</v>
      </c>
      <c r="F24" s="166" t="s">
        <v>38</v>
      </c>
      <c r="G24" s="166">
        <f>SUM(H24:N24)</f>
        <v>20</v>
      </c>
      <c r="H24" s="166">
        <v>10</v>
      </c>
      <c r="I24" s="166">
        <v>10</v>
      </c>
      <c r="J24" s="166"/>
      <c r="K24" s="166"/>
      <c r="L24" s="166"/>
      <c r="M24" s="166"/>
      <c r="N24" s="166"/>
      <c r="O24" s="166">
        <v>10</v>
      </c>
      <c r="P24" s="166">
        <v>10</v>
      </c>
      <c r="Q24" s="166"/>
      <c r="R24" s="166"/>
      <c r="S24" s="166"/>
      <c r="T24" s="166"/>
      <c r="U24" s="166"/>
      <c r="V24" s="166"/>
    </row>
    <row r="25" spans="1:22" s="7" customFormat="1" ht="16.5" customHeight="1" thickTop="1" thickBot="1">
      <c r="A25" s="164">
        <v>2</v>
      </c>
      <c r="B25" s="164"/>
      <c r="C25" s="165" t="s">
        <v>39</v>
      </c>
      <c r="D25" s="166" t="s">
        <v>40</v>
      </c>
      <c r="E25" s="166"/>
      <c r="F25" s="166" t="s">
        <v>38</v>
      </c>
      <c r="G25" s="166">
        <f>H25+I25</f>
        <v>15</v>
      </c>
      <c r="H25" s="166"/>
      <c r="I25" s="166">
        <v>15</v>
      </c>
      <c r="J25" s="166"/>
      <c r="K25" s="166"/>
      <c r="L25" s="166"/>
      <c r="M25" s="166"/>
      <c r="N25" s="166"/>
      <c r="O25" s="166"/>
      <c r="P25" s="166">
        <v>15</v>
      </c>
      <c r="Q25" s="166"/>
      <c r="R25" s="166"/>
      <c r="S25" s="166"/>
      <c r="T25" s="166"/>
      <c r="U25" s="166"/>
      <c r="V25" s="166"/>
    </row>
    <row r="26" spans="1:22" s="7" customFormat="1" ht="16.5" customHeight="1" thickTop="1" thickBot="1">
      <c r="A26" s="164">
        <v>3</v>
      </c>
      <c r="B26" s="164"/>
      <c r="C26" s="165" t="s">
        <v>41</v>
      </c>
      <c r="D26" s="166" t="s">
        <v>42</v>
      </c>
      <c r="E26" s="166"/>
      <c r="F26" s="166" t="s">
        <v>43</v>
      </c>
      <c r="G26" s="166">
        <f>H26+I26+J26</f>
        <v>15</v>
      </c>
      <c r="H26" s="166"/>
      <c r="I26" s="166"/>
      <c r="J26" s="166">
        <v>15</v>
      </c>
      <c r="K26" s="166"/>
      <c r="L26" s="166"/>
      <c r="M26" s="166"/>
      <c r="N26" s="166"/>
      <c r="O26" s="166"/>
      <c r="P26" s="166"/>
      <c r="Q26" s="166"/>
      <c r="R26" s="166">
        <v>15</v>
      </c>
      <c r="S26" s="166"/>
      <c r="T26" s="166"/>
      <c r="U26" s="166"/>
      <c r="V26" s="166"/>
    </row>
    <row r="27" spans="1:22" s="7" customFormat="1" ht="16.5" customHeight="1" thickTop="1" thickBot="1">
      <c r="A27" s="164">
        <v>4</v>
      </c>
      <c r="B27" s="164"/>
      <c r="C27" s="165" t="s">
        <v>44</v>
      </c>
      <c r="D27" s="166" t="s">
        <v>45</v>
      </c>
      <c r="E27" s="166"/>
      <c r="F27" s="166" t="s">
        <v>38</v>
      </c>
      <c r="G27" s="166">
        <f>H27+I27</f>
        <v>10</v>
      </c>
      <c r="H27" s="166"/>
      <c r="I27" s="166">
        <v>10</v>
      </c>
      <c r="J27" s="166"/>
      <c r="K27" s="166"/>
      <c r="L27" s="166"/>
      <c r="M27" s="166"/>
      <c r="N27" s="166"/>
      <c r="O27" s="166"/>
      <c r="P27" s="166">
        <v>10</v>
      </c>
      <c r="Q27" s="166"/>
      <c r="R27" s="166"/>
      <c r="S27" s="166"/>
      <c r="T27" s="166"/>
      <c r="U27" s="166"/>
      <c r="V27" s="166"/>
    </row>
    <row r="28" spans="1:22" s="7" customFormat="1" ht="16.5" customHeight="1" thickTop="1" thickBot="1">
      <c r="A28" s="164">
        <v>5</v>
      </c>
      <c r="B28" s="164"/>
      <c r="C28" s="165" t="s">
        <v>46</v>
      </c>
      <c r="D28" s="166" t="s">
        <v>47</v>
      </c>
      <c r="E28" s="166"/>
      <c r="F28" s="166" t="s">
        <v>38</v>
      </c>
      <c r="G28" s="166">
        <f>H28+I28</f>
        <v>15</v>
      </c>
      <c r="H28" s="166"/>
      <c r="I28" s="166">
        <v>15</v>
      </c>
      <c r="J28" s="166"/>
      <c r="K28" s="166"/>
      <c r="L28" s="166"/>
      <c r="M28" s="166"/>
      <c r="N28" s="166"/>
      <c r="O28" s="166"/>
      <c r="P28" s="166">
        <v>15</v>
      </c>
      <c r="Q28" s="166"/>
      <c r="R28" s="166"/>
      <c r="S28" s="166"/>
      <c r="T28" s="166"/>
      <c r="U28" s="166"/>
      <c r="V28" s="166"/>
    </row>
    <row r="29" spans="1:22" s="7" customFormat="1" ht="16.5" customHeight="1" thickTop="1" thickBot="1">
      <c r="A29" s="164">
        <v>6</v>
      </c>
      <c r="B29" s="164"/>
      <c r="C29" s="165" t="s">
        <v>48</v>
      </c>
      <c r="D29" s="166" t="s">
        <v>49</v>
      </c>
      <c r="E29" s="166"/>
      <c r="F29" s="166" t="s">
        <v>38</v>
      </c>
      <c r="G29" s="166">
        <f>H29+I29</f>
        <v>15</v>
      </c>
      <c r="H29" s="166"/>
      <c r="I29" s="166">
        <v>15</v>
      </c>
      <c r="J29" s="166"/>
      <c r="K29" s="166"/>
      <c r="L29" s="166"/>
      <c r="M29" s="166"/>
      <c r="N29" s="166"/>
      <c r="O29" s="166"/>
      <c r="P29" s="166">
        <v>15</v>
      </c>
      <c r="Q29" s="166"/>
      <c r="R29" s="166"/>
      <c r="S29" s="166"/>
      <c r="T29" s="166"/>
      <c r="U29" s="166"/>
      <c r="V29" s="166"/>
    </row>
    <row r="30" spans="1:22" s="7" customFormat="1" ht="16.5" customHeight="1" thickTop="1" thickBot="1">
      <c r="A30" s="167" t="s">
        <v>20</v>
      </c>
      <c r="B30" s="168"/>
      <c r="C30" s="168"/>
      <c r="D30" s="168"/>
      <c r="E30" s="168"/>
      <c r="F30" s="169"/>
      <c r="G30" s="170">
        <f t="shared" ref="G30:V30" si="2">SUM(G24:G29)</f>
        <v>90</v>
      </c>
      <c r="H30" s="170">
        <f t="shared" si="2"/>
        <v>10</v>
      </c>
      <c r="I30" s="170">
        <f t="shared" si="2"/>
        <v>65</v>
      </c>
      <c r="J30" s="170">
        <f t="shared" si="2"/>
        <v>15</v>
      </c>
      <c r="K30" s="170">
        <f t="shared" si="2"/>
        <v>0</v>
      </c>
      <c r="L30" s="170">
        <f t="shared" si="2"/>
        <v>0</v>
      </c>
      <c r="M30" s="170">
        <f t="shared" si="2"/>
        <v>0</v>
      </c>
      <c r="N30" s="170">
        <f t="shared" si="2"/>
        <v>0</v>
      </c>
      <c r="O30" s="170">
        <f t="shared" si="2"/>
        <v>10</v>
      </c>
      <c r="P30" s="170">
        <f t="shared" si="2"/>
        <v>65</v>
      </c>
      <c r="Q30" s="170">
        <f t="shared" si="2"/>
        <v>0</v>
      </c>
      <c r="R30" s="170">
        <f t="shared" si="2"/>
        <v>15</v>
      </c>
      <c r="S30" s="170">
        <f t="shared" si="2"/>
        <v>0</v>
      </c>
      <c r="T30" s="170">
        <f t="shared" si="2"/>
        <v>0</v>
      </c>
      <c r="U30" s="170">
        <f t="shared" si="2"/>
        <v>0</v>
      </c>
      <c r="V30" s="170">
        <f t="shared" si="2"/>
        <v>0</v>
      </c>
    </row>
    <row r="31" spans="1:22" s="7" customFormat="1" ht="16.5" customHeight="1" thickTop="1" thickBot="1">
      <c r="A31" s="149" t="s">
        <v>50</v>
      </c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</row>
    <row r="32" spans="1:22" s="7" customFormat="1" ht="16.5" customHeight="1" thickTop="1" thickBot="1">
      <c r="A32" s="164">
        <v>1</v>
      </c>
      <c r="B32" s="164"/>
      <c r="C32" s="165" t="s">
        <v>51</v>
      </c>
      <c r="D32" s="166" t="s">
        <v>52</v>
      </c>
      <c r="E32" s="166"/>
      <c r="F32" s="166" t="s">
        <v>38</v>
      </c>
      <c r="G32" s="166">
        <f>SUM(H32:N32)</f>
        <v>15</v>
      </c>
      <c r="H32" s="166">
        <v>15</v>
      </c>
      <c r="I32" s="166"/>
      <c r="J32" s="166"/>
      <c r="K32" s="166"/>
      <c r="L32" s="166"/>
      <c r="M32" s="166"/>
      <c r="N32" s="166"/>
      <c r="O32" s="166">
        <v>15</v>
      </c>
      <c r="P32" s="166"/>
      <c r="Q32" s="166"/>
      <c r="R32" s="166"/>
      <c r="S32" s="166"/>
      <c r="T32" s="166"/>
      <c r="U32" s="166"/>
      <c r="V32" s="166"/>
    </row>
    <row r="33" spans="1:22" s="7" customFormat="1" ht="16.5" customHeight="1" thickTop="1" thickBot="1">
      <c r="A33" s="164">
        <v>2</v>
      </c>
      <c r="B33" s="164"/>
      <c r="C33" s="165" t="s">
        <v>53</v>
      </c>
      <c r="D33" s="166" t="s">
        <v>54</v>
      </c>
      <c r="E33" s="166" t="s">
        <v>38</v>
      </c>
      <c r="F33" s="166" t="s">
        <v>38</v>
      </c>
      <c r="G33" s="166">
        <f>SUM(H33:N33)</f>
        <v>30</v>
      </c>
      <c r="H33" s="166">
        <v>15</v>
      </c>
      <c r="I33" s="166">
        <v>15</v>
      </c>
      <c r="J33" s="166"/>
      <c r="K33" s="166"/>
      <c r="L33" s="166"/>
      <c r="M33" s="166"/>
      <c r="N33" s="166"/>
      <c r="O33" s="166">
        <v>15</v>
      </c>
      <c r="P33" s="166">
        <v>15</v>
      </c>
      <c r="Q33" s="166"/>
      <c r="R33" s="166"/>
      <c r="S33" s="166"/>
      <c r="T33" s="166"/>
      <c r="U33" s="166"/>
      <c r="V33" s="166"/>
    </row>
    <row r="34" spans="1:22" s="7" customFormat="1" ht="16.5" customHeight="1" thickTop="1" thickBot="1">
      <c r="A34" s="164">
        <v>3</v>
      </c>
      <c r="B34" s="164"/>
      <c r="C34" s="165" t="s">
        <v>55</v>
      </c>
      <c r="D34" s="166" t="s">
        <v>56</v>
      </c>
      <c r="E34" s="166"/>
      <c r="F34" s="166" t="s">
        <v>43</v>
      </c>
      <c r="G34" s="166">
        <f>SUM(H34:N34)</f>
        <v>15</v>
      </c>
      <c r="H34" s="166"/>
      <c r="I34" s="166"/>
      <c r="J34" s="166"/>
      <c r="K34" s="166">
        <v>15</v>
      </c>
      <c r="L34" s="166"/>
      <c r="M34" s="166"/>
      <c r="N34" s="166"/>
      <c r="O34" s="166"/>
      <c r="P34" s="166"/>
      <c r="Q34" s="166"/>
      <c r="R34" s="166">
        <v>15</v>
      </c>
      <c r="S34" s="166"/>
      <c r="T34" s="166"/>
      <c r="U34" s="166"/>
      <c r="V34" s="166"/>
    </row>
    <row r="35" spans="1:22" s="7" customFormat="1" ht="16.5" customHeight="1" thickTop="1" thickBot="1">
      <c r="A35" s="164">
        <v>4</v>
      </c>
      <c r="B35" s="164"/>
      <c r="C35" s="165" t="s">
        <v>57</v>
      </c>
      <c r="D35" s="166" t="s">
        <v>58</v>
      </c>
      <c r="E35" s="166"/>
      <c r="F35" s="166" t="s">
        <v>43</v>
      </c>
      <c r="G35" s="166">
        <f>SUM(H35:N35)</f>
        <v>15</v>
      </c>
      <c r="H35" s="166"/>
      <c r="I35" s="166"/>
      <c r="J35" s="166"/>
      <c r="K35" s="166">
        <v>15</v>
      </c>
      <c r="L35" s="166"/>
      <c r="M35" s="166"/>
      <c r="N35" s="166"/>
      <c r="O35" s="166"/>
      <c r="P35" s="166"/>
      <c r="Q35" s="166"/>
      <c r="R35" s="166">
        <v>15</v>
      </c>
      <c r="S35" s="166"/>
      <c r="T35" s="166"/>
      <c r="U35" s="166"/>
      <c r="V35" s="166"/>
    </row>
    <row r="36" spans="1:22" s="7" customFormat="1" ht="16.5" customHeight="1" thickTop="1" thickBot="1">
      <c r="A36" s="164">
        <v>5</v>
      </c>
      <c r="B36" s="164"/>
      <c r="C36" s="165" t="s">
        <v>59</v>
      </c>
      <c r="D36" s="166" t="s">
        <v>60</v>
      </c>
      <c r="E36" s="166"/>
      <c r="F36" s="166" t="s">
        <v>43</v>
      </c>
      <c r="G36" s="166">
        <f>SUM(H36:N36)</f>
        <v>15</v>
      </c>
      <c r="H36" s="166"/>
      <c r="I36" s="166">
        <v>15</v>
      </c>
      <c r="J36" s="166"/>
      <c r="K36" s="166"/>
      <c r="L36" s="166"/>
      <c r="M36" s="166"/>
      <c r="N36" s="166"/>
      <c r="O36" s="166"/>
      <c r="P36" s="166"/>
      <c r="Q36" s="166"/>
      <c r="R36" s="166">
        <v>15</v>
      </c>
      <c r="S36" s="166"/>
      <c r="T36" s="166"/>
      <c r="U36" s="166"/>
      <c r="V36" s="166"/>
    </row>
    <row r="37" spans="1:22" s="7" customFormat="1" ht="16.5" customHeight="1" thickTop="1" thickBot="1">
      <c r="A37" s="167" t="s">
        <v>20</v>
      </c>
      <c r="B37" s="168"/>
      <c r="C37" s="168"/>
      <c r="D37" s="168"/>
      <c r="E37" s="168"/>
      <c r="F37" s="169"/>
      <c r="G37" s="170">
        <f t="shared" ref="G37:V37" si="3">SUM(G32:G36)</f>
        <v>90</v>
      </c>
      <c r="H37" s="170">
        <f t="shared" si="3"/>
        <v>30</v>
      </c>
      <c r="I37" s="170">
        <f t="shared" si="3"/>
        <v>30</v>
      </c>
      <c r="J37" s="170">
        <f t="shared" si="3"/>
        <v>0</v>
      </c>
      <c r="K37" s="170">
        <f t="shared" si="3"/>
        <v>30</v>
      </c>
      <c r="L37" s="170">
        <f t="shared" si="3"/>
        <v>0</v>
      </c>
      <c r="M37" s="170">
        <f t="shared" si="3"/>
        <v>0</v>
      </c>
      <c r="N37" s="170">
        <f t="shared" si="3"/>
        <v>0</v>
      </c>
      <c r="O37" s="170">
        <f t="shared" si="3"/>
        <v>30</v>
      </c>
      <c r="P37" s="170">
        <f t="shared" si="3"/>
        <v>15</v>
      </c>
      <c r="Q37" s="170">
        <f t="shared" si="3"/>
        <v>0</v>
      </c>
      <c r="R37" s="170">
        <f t="shared" si="3"/>
        <v>45</v>
      </c>
      <c r="S37" s="170">
        <f t="shared" si="3"/>
        <v>0</v>
      </c>
      <c r="T37" s="170">
        <f t="shared" si="3"/>
        <v>0</v>
      </c>
      <c r="U37" s="170">
        <f t="shared" si="3"/>
        <v>0</v>
      </c>
      <c r="V37" s="170">
        <f t="shared" si="3"/>
        <v>0</v>
      </c>
    </row>
    <row r="38" spans="1:22" s="7" customFormat="1" ht="16.5" customHeight="1" thickTop="1" thickBot="1">
      <c r="A38" s="149" t="s">
        <v>61</v>
      </c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</row>
    <row r="39" spans="1:22" s="7" customFormat="1" ht="16.5" customHeight="1" thickTop="1" thickBot="1">
      <c r="A39" s="164">
        <v>1</v>
      </c>
      <c r="B39" s="164"/>
      <c r="C39" s="165" t="s">
        <v>62</v>
      </c>
      <c r="D39" s="166" t="s">
        <v>63</v>
      </c>
      <c r="E39" s="166" t="s">
        <v>43</v>
      </c>
      <c r="F39" s="166" t="s">
        <v>43</v>
      </c>
      <c r="G39" s="166">
        <f>SUM(H39:N39)</f>
        <v>30</v>
      </c>
      <c r="H39" s="166">
        <v>15</v>
      </c>
      <c r="I39" s="166">
        <v>15</v>
      </c>
      <c r="J39" s="166"/>
      <c r="K39" s="166"/>
      <c r="L39" s="166"/>
      <c r="M39" s="166"/>
      <c r="N39" s="166"/>
      <c r="O39" s="166"/>
      <c r="P39" s="166"/>
      <c r="Q39" s="166">
        <v>15</v>
      </c>
      <c r="R39" s="166">
        <v>15</v>
      </c>
      <c r="S39" s="166"/>
      <c r="T39" s="166"/>
      <c r="U39" s="166"/>
      <c r="V39" s="166"/>
    </row>
    <row r="40" spans="1:22" s="7" customFormat="1" ht="16.5" customHeight="1" thickTop="1" thickBot="1">
      <c r="A40" s="164">
        <v>2</v>
      </c>
      <c r="B40" s="164"/>
      <c r="C40" s="165" t="s">
        <v>64</v>
      </c>
      <c r="D40" s="166" t="s">
        <v>65</v>
      </c>
      <c r="E40" s="166"/>
      <c r="F40" s="166" t="s">
        <v>33</v>
      </c>
      <c r="G40" s="166">
        <f>SUM(H40:N40)</f>
        <v>30</v>
      </c>
      <c r="H40" s="166"/>
      <c r="I40" s="166">
        <v>30</v>
      </c>
      <c r="J40" s="166"/>
      <c r="K40" s="166"/>
      <c r="L40" s="166"/>
      <c r="M40" s="166"/>
      <c r="N40" s="166"/>
      <c r="O40" s="166"/>
      <c r="P40" s="166"/>
      <c r="Q40" s="166"/>
      <c r="R40" s="166"/>
      <c r="S40" s="166"/>
      <c r="T40" s="166">
        <v>30</v>
      </c>
      <c r="U40" s="166"/>
      <c r="V40" s="166"/>
    </row>
    <row r="41" spans="1:22" s="7" customFormat="1" ht="16.5" customHeight="1" thickTop="1" thickBot="1">
      <c r="A41" s="167" t="s">
        <v>20</v>
      </c>
      <c r="B41" s="168"/>
      <c r="C41" s="168"/>
      <c r="D41" s="168"/>
      <c r="E41" s="168"/>
      <c r="F41" s="169"/>
      <c r="G41" s="170">
        <f t="shared" ref="G41:V41" si="4">SUM(G39:G40)</f>
        <v>60</v>
      </c>
      <c r="H41" s="170">
        <f t="shared" si="4"/>
        <v>15</v>
      </c>
      <c r="I41" s="170">
        <f t="shared" si="4"/>
        <v>45</v>
      </c>
      <c r="J41" s="170">
        <f t="shared" si="4"/>
        <v>0</v>
      </c>
      <c r="K41" s="170">
        <f t="shared" si="4"/>
        <v>0</v>
      </c>
      <c r="L41" s="170">
        <f t="shared" si="4"/>
        <v>0</v>
      </c>
      <c r="M41" s="170">
        <f t="shared" si="4"/>
        <v>0</v>
      </c>
      <c r="N41" s="170">
        <f t="shared" si="4"/>
        <v>0</v>
      </c>
      <c r="O41" s="170">
        <f t="shared" si="4"/>
        <v>0</v>
      </c>
      <c r="P41" s="170">
        <f t="shared" si="4"/>
        <v>0</v>
      </c>
      <c r="Q41" s="170">
        <f t="shared" si="4"/>
        <v>15</v>
      </c>
      <c r="R41" s="170">
        <f t="shared" si="4"/>
        <v>15</v>
      </c>
      <c r="S41" s="170">
        <f t="shared" si="4"/>
        <v>0</v>
      </c>
      <c r="T41" s="170">
        <f t="shared" si="4"/>
        <v>30</v>
      </c>
      <c r="U41" s="170">
        <f t="shared" si="4"/>
        <v>0</v>
      </c>
      <c r="V41" s="170">
        <f t="shared" si="4"/>
        <v>0</v>
      </c>
    </row>
    <row r="42" spans="1:22" s="7" customFormat="1" ht="16.5" customHeight="1" thickTop="1" thickBot="1">
      <c r="A42" s="149" t="s">
        <v>66</v>
      </c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</row>
    <row r="43" spans="1:22" s="7" customFormat="1" ht="16.5" customHeight="1" thickTop="1" thickBot="1">
      <c r="A43" s="164">
        <v>1</v>
      </c>
      <c r="B43" s="164"/>
      <c r="C43" s="165" t="s">
        <v>67</v>
      </c>
      <c r="D43" s="166" t="s">
        <v>68</v>
      </c>
      <c r="E43" s="166"/>
      <c r="F43" s="166" t="s">
        <v>43</v>
      </c>
      <c r="G43" s="166">
        <f>SUM(N43)</f>
        <v>15</v>
      </c>
      <c r="H43" s="166"/>
      <c r="I43" s="166"/>
      <c r="J43" s="166"/>
      <c r="K43" s="166"/>
      <c r="L43" s="166"/>
      <c r="M43" s="166"/>
      <c r="N43" s="166">
        <v>15</v>
      </c>
      <c r="O43" s="166"/>
      <c r="P43" s="166"/>
      <c r="Q43" s="166"/>
      <c r="R43" s="166">
        <v>15</v>
      </c>
      <c r="S43" s="166"/>
      <c r="T43" s="166"/>
      <c r="U43" s="166"/>
      <c r="V43" s="166"/>
    </row>
    <row r="44" spans="1:22" s="7" customFormat="1" ht="16.5" customHeight="1" thickTop="1" thickBot="1">
      <c r="A44" s="164">
        <v>2</v>
      </c>
      <c r="B44" s="164"/>
      <c r="C44" s="165" t="s">
        <v>69</v>
      </c>
      <c r="D44" s="166" t="s">
        <v>70</v>
      </c>
      <c r="E44" s="166"/>
      <c r="F44" s="166" t="s">
        <v>43</v>
      </c>
      <c r="G44" s="166">
        <f>SUM(N44)</f>
        <v>15</v>
      </c>
      <c r="H44" s="166"/>
      <c r="I44" s="166"/>
      <c r="J44" s="166"/>
      <c r="K44" s="166"/>
      <c r="L44" s="166"/>
      <c r="M44" s="166"/>
      <c r="N44" s="166">
        <v>15</v>
      </c>
      <c r="O44" s="166"/>
      <c r="P44" s="166"/>
      <c r="Q44" s="166"/>
      <c r="R44" s="166">
        <v>15</v>
      </c>
      <c r="S44" s="166"/>
      <c r="T44" s="166"/>
      <c r="U44" s="166"/>
      <c r="V44" s="166"/>
    </row>
    <row r="45" spans="1:22" s="7" customFormat="1" ht="16.5" customHeight="1" thickTop="1" thickBot="1">
      <c r="A45" s="167" t="s">
        <v>20</v>
      </c>
      <c r="B45" s="168"/>
      <c r="C45" s="168"/>
      <c r="D45" s="168"/>
      <c r="E45" s="168"/>
      <c r="F45" s="169"/>
      <c r="G45" s="170">
        <f t="shared" ref="G45:V45" si="5">SUM(G43:G44)</f>
        <v>30</v>
      </c>
      <c r="H45" s="170">
        <f t="shared" si="5"/>
        <v>0</v>
      </c>
      <c r="I45" s="170">
        <f t="shared" si="5"/>
        <v>0</v>
      </c>
      <c r="J45" s="170">
        <f t="shared" si="5"/>
        <v>0</v>
      </c>
      <c r="K45" s="170">
        <f t="shared" si="5"/>
        <v>0</v>
      </c>
      <c r="L45" s="170">
        <f t="shared" si="5"/>
        <v>0</v>
      </c>
      <c r="M45" s="170">
        <f t="shared" si="5"/>
        <v>0</v>
      </c>
      <c r="N45" s="170">
        <f t="shared" si="5"/>
        <v>30</v>
      </c>
      <c r="O45" s="170">
        <f t="shared" si="5"/>
        <v>0</v>
      </c>
      <c r="P45" s="170">
        <f t="shared" si="5"/>
        <v>0</v>
      </c>
      <c r="Q45" s="170">
        <f t="shared" si="5"/>
        <v>0</v>
      </c>
      <c r="R45" s="170">
        <f t="shared" si="5"/>
        <v>30</v>
      </c>
      <c r="S45" s="170">
        <f t="shared" si="5"/>
        <v>0</v>
      </c>
      <c r="T45" s="170">
        <f t="shared" si="5"/>
        <v>0</v>
      </c>
      <c r="U45" s="170">
        <f t="shared" si="5"/>
        <v>0</v>
      </c>
      <c r="V45" s="170">
        <f t="shared" si="5"/>
        <v>0</v>
      </c>
    </row>
    <row r="46" spans="1:22" s="9" customFormat="1" ht="17" customHeight="1" thickTop="1" thickBot="1">
      <c r="A46" s="155" t="s">
        <v>71</v>
      </c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</row>
    <row r="47" spans="1:22" ht="24.75" customHeight="1" thickTop="1" thickBot="1">
      <c r="A47" s="37">
        <v>1</v>
      </c>
      <c r="B47" s="37"/>
      <c r="C47" s="88" t="s">
        <v>72</v>
      </c>
      <c r="D47" s="86" t="s">
        <v>73</v>
      </c>
      <c r="E47" s="87"/>
      <c r="F47" s="87" t="s">
        <v>38</v>
      </c>
      <c r="G47" s="17">
        <v>5</v>
      </c>
      <c r="H47" s="38">
        <v>5</v>
      </c>
      <c r="I47" s="38"/>
      <c r="J47" s="38"/>
      <c r="K47" s="38"/>
      <c r="L47" s="38"/>
      <c r="M47" s="38"/>
      <c r="N47" s="38"/>
      <c r="O47" s="38">
        <v>5</v>
      </c>
      <c r="P47" s="38"/>
      <c r="Q47" s="38"/>
      <c r="R47" s="38"/>
      <c r="S47" s="38"/>
      <c r="T47" s="90"/>
      <c r="U47" s="37"/>
      <c r="V47" s="37"/>
    </row>
    <row r="48" spans="1:22" ht="21" customHeight="1" thickTop="1" thickBot="1">
      <c r="A48" s="37">
        <v>2</v>
      </c>
      <c r="B48" s="37"/>
      <c r="C48" s="88" t="s">
        <v>74</v>
      </c>
      <c r="D48" s="86" t="s">
        <v>75</v>
      </c>
      <c r="E48" s="87"/>
      <c r="F48" s="87" t="s">
        <v>38</v>
      </c>
      <c r="G48" s="17">
        <v>15</v>
      </c>
      <c r="H48" s="38"/>
      <c r="I48" s="38"/>
      <c r="J48" s="38"/>
      <c r="K48" s="38">
        <v>15</v>
      </c>
      <c r="L48" s="38"/>
      <c r="M48" s="38"/>
      <c r="N48" s="38"/>
      <c r="O48" s="38"/>
      <c r="P48" s="38">
        <v>15</v>
      </c>
      <c r="Q48" s="38"/>
      <c r="R48" s="38"/>
      <c r="S48" s="38"/>
      <c r="T48" s="90"/>
      <c r="U48" s="37"/>
      <c r="V48" s="37"/>
    </row>
    <row r="49" spans="1:22" ht="20.25" customHeight="1" thickTop="1" thickBot="1">
      <c r="A49" s="37">
        <v>3</v>
      </c>
      <c r="B49" s="37"/>
      <c r="C49" s="88" t="s">
        <v>76</v>
      </c>
      <c r="D49" s="86" t="s">
        <v>77</v>
      </c>
      <c r="E49" s="87"/>
      <c r="F49" s="87" t="s">
        <v>43</v>
      </c>
      <c r="G49" s="17">
        <v>30</v>
      </c>
      <c r="H49" s="38"/>
      <c r="I49" s="38"/>
      <c r="J49" s="38"/>
      <c r="K49" s="38"/>
      <c r="L49" s="38">
        <v>30</v>
      </c>
      <c r="M49" s="38"/>
      <c r="N49" s="38"/>
      <c r="O49" s="38"/>
      <c r="P49" s="38"/>
      <c r="Q49" s="38"/>
      <c r="R49" s="38">
        <v>30</v>
      </c>
      <c r="S49" s="38"/>
      <c r="T49" s="90"/>
      <c r="U49" s="37"/>
      <c r="V49" s="37"/>
    </row>
    <row r="50" spans="1:22" ht="21" customHeight="1" thickTop="1" thickBot="1">
      <c r="A50" s="37">
        <v>4</v>
      </c>
      <c r="B50" s="37"/>
      <c r="C50" s="91" t="s">
        <v>78</v>
      </c>
      <c r="D50" s="86" t="s">
        <v>79</v>
      </c>
      <c r="E50" s="87"/>
      <c r="F50" s="87" t="s">
        <v>38</v>
      </c>
      <c r="G50" s="17">
        <v>30</v>
      </c>
      <c r="H50" s="38"/>
      <c r="I50" s="38"/>
      <c r="J50" s="38"/>
      <c r="K50" s="38"/>
      <c r="L50" s="38">
        <v>30</v>
      </c>
      <c r="M50" s="38"/>
      <c r="N50" s="38"/>
      <c r="O50" s="38"/>
      <c r="P50" s="38">
        <v>30</v>
      </c>
      <c r="Q50" s="38"/>
      <c r="R50" s="38"/>
      <c r="S50" s="38"/>
      <c r="T50" s="90"/>
      <c r="U50" s="37"/>
      <c r="V50" s="37"/>
    </row>
    <row r="51" spans="1:22" s="7" customFormat="1" ht="17" customHeight="1" thickTop="1" thickBot="1">
      <c r="A51" s="143" t="s">
        <v>20</v>
      </c>
      <c r="B51" s="144"/>
      <c r="C51" s="144"/>
      <c r="D51" s="144"/>
      <c r="E51" s="144"/>
      <c r="F51" s="145"/>
      <c r="G51" s="17">
        <f t="shared" ref="G51:V51" si="6">SUM(G47:G50)</f>
        <v>80</v>
      </c>
      <c r="H51" s="85">
        <f t="shared" si="6"/>
        <v>5</v>
      </c>
      <c r="I51" s="85">
        <f t="shared" si="6"/>
        <v>0</v>
      </c>
      <c r="J51" s="85">
        <f t="shared" si="6"/>
        <v>0</v>
      </c>
      <c r="K51" s="85">
        <f t="shared" si="6"/>
        <v>15</v>
      </c>
      <c r="L51" s="85">
        <f t="shared" si="6"/>
        <v>60</v>
      </c>
      <c r="M51" s="85">
        <f t="shared" si="6"/>
        <v>0</v>
      </c>
      <c r="N51" s="85">
        <f t="shared" si="6"/>
        <v>0</v>
      </c>
      <c r="O51" s="85">
        <f t="shared" si="6"/>
        <v>5</v>
      </c>
      <c r="P51" s="85">
        <f t="shared" si="6"/>
        <v>45</v>
      </c>
      <c r="Q51" s="85">
        <f t="shared" si="6"/>
        <v>0</v>
      </c>
      <c r="R51" s="85">
        <f t="shared" si="6"/>
        <v>30</v>
      </c>
      <c r="S51" s="85">
        <f t="shared" si="6"/>
        <v>0</v>
      </c>
      <c r="T51" s="85">
        <f t="shared" si="6"/>
        <v>0</v>
      </c>
      <c r="U51" s="17">
        <f t="shared" si="6"/>
        <v>0</v>
      </c>
      <c r="V51" s="17">
        <f t="shared" si="6"/>
        <v>0</v>
      </c>
    </row>
    <row r="52" spans="1:22" s="7" customFormat="1" ht="17" customHeight="1" thickTop="1" thickBot="1">
      <c r="A52" s="156" t="s">
        <v>80</v>
      </c>
      <c r="B52" s="157"/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8"/>
    </row>
    <row r="53" spans="1:22" ht="17" customHeight="1" thickTop="1" thickBot="1">
      <c r="A53" s="146" t="s">
        <v>81</v>
      </c>
      <c r="B53" s="146"/>
      <c r="C53" s="146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</row>
    <row r="54" spans="1:22" ht="23" customHeight="1" thickTop="1" thickBot="1">
      <c r="A54" s="37">
        <v>1</v>
      </c>
      <c r="B54" s="37"/>
      <c r="C54" s="89" t="s">
        <v>82</v>
      </c>
      <c r="D54" s="31" t="s">
        <v>83</v>
      </c>
      <c r="E54" s="87" t="s">
        <v>43</v>
      </c>
      <c r="F54" s="93" t="s">
        <v>84</v>
      </c>
      <c r="G54" s="17">
        <v>120</v>
      </c>
      <c r="H54" s="38"/>
      <c r="I54" s="38"/>
      <c r="J54" s="38"/>
      <c r="K54" s="38">
        <v>120</v>
      </c>
      <c r="L54" s="38"/>
      <c r="M54" s="38"/>
      <c r="N54" s="38"/>
      <c r="O54" s="38"/>
      <c r="P54" s="38">
        <v>60</v>
      </c>
      <c r="Q54" s="38"/>
      <c r="R54" s="38">
        <v>60</v>
      </c>
      <c r="S54" s="38"/>
      <c r="T54" s="90"/>
      <c r="U54" s="37"/>
      <c r="V54" s="37"/>
    </row>
    <row r="55" spans="1:22" ht="19" customHeight="1" thickTop="1" thickBot="1">
      <c r="A55" s="37">
        <v>2</v>
      </c>
      <c r="B55" s="37"/>
      <c r="C55" s="89" t="s">
        <v>85</v>
      </c>
      <c r="D55" s="31" t="s">
        <v>86</v>
      </c>
      <c r="E55" s="87" t="s">
        <v>87</v>
      </c>
      <c r="F55" s="93" t="s">
        <v>88</v>
      </c>
      <c r="G55" s="17">
        <v>120</v>
      </c>
      <c r="H55" s="38"/>
      <c r="I55" s="38"/>
      <c r="J55" s="38"/>
      <c r="K55" s="38">
        <v>120</v>
      </c>
      <c r="L55" s="38"/>
      <c r="M55" s="38"/>
      <c r="N55" s="38"/>
      <c r="O55" s="38"/>
      <c r="P55" s="38"/>
      <c r="Q55" s="38"/>
      <c r="R55" s="38"/>
      <c r="S55" s="38"/>
      <c r="T55" s="90">
        <v>60</v>
      </c>
      <c r="U55" s="37"/>
      <c r="V55" s="37">
        <v>60</v>
      </c>
    </row>
    <row r="56" spans="1:22" s="7" customFormat="1" ht="17" customHeight="1" thickTop="1" thickBot="1">
      <c r="A56" s="143" t="s">
        <v>20</v>
      </c>
      <c r="B56" s="144"/>
      <c r="C56" s="144"/>
      <c r="D56" s="144"/>
      <c r="E56" s="144"/>
      <c r="F56" s="145"/>
      <c r="G56" s="17">
        <f>SUM(G54:G55)</f>
        <v>240</v>
      </c>
      <c r="H56" s="85">
        <f>SUM(H54:H54)</f>
        <v>0</v>
      </c>
      <c r="I56" s="85">
        <f t="shared" ref="I56:S56" si="7">SUM(I54:I54)</f>
        <v>0</v>
      </c>
      <c r="J56" s="85">
        <f t="shared" si="7"/>
        <v>0</v>
      </c>
      <c r="K56" s="85">
        <f>SUM(K54:K55)</f>
        <v>240</v>
      </c>
      <c r="L56" s="85">
        <f t="shared" si="7"/>
        <v>0</v>
      </c>
      <c r="M56" s="85">
        <f t="shared" si="7"/>
        <v>0</v>
      </c>
      <c r="N56" s="85">
        <f t="shared" si="7"/>
        <v>0</v>
      </c>
      <c r="O56" s="85">
        <f t="shared" si="7"/>
        <v>0</v>
      </c>
      <c r="P56" s="85">
        <f t="shared" si="7"/>
        <v>60</v>
      </c>
      <c r="Q56" s="85">
        <f t="shared" si="7"/>
        <v>0</v>
      </c>
      <c r="R56" s="85">
        <f t="shared" si="7"/>
        <v>60</v>
      </c>
      <c r="S56" s="85">
        <f t="shared" si="7"/>
        <v>0</v>
      </c>
      <c r="T56" s="85">
        <f>SUM(T54:T55)</f>
        <v>60</v>
      </c>
      <c r="U56" s="17">
        <f>SUM(U54:U54)</f>
        <v>0</v>
      </c>
      <c r="V56" s="85">
        <f>SUM(V54:V55)</f>
        <v>60</v>
      </c>
    </row>
    <row r="57" spans="1:22" s="7" customFormat="1" ht="17" customHeight="1" thickTop="1" thickBot="1">
      <c r="A57" s="146" t="s">
        <v>89</v>
      </c>
      <c r="B57" s="146"/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</row>
    <row r="58" spans="1:22" ht="19" customHeight="1" thickTop="1" thickBot="1">
      <c r="A58" s="37">
        <v>1</v>
      </c>
      <c r="B58" s="37"/>
      <c r="C58" s="89" t="s">
        <v>90</v>
      </c>
      <c r="D58" s="86" t="s">
        <v>91</v>
      </c>
      <c r="E58" s="87" t="s">
        <v>33</v>
      </c>
      <c r="F58" s="87" t="s">
        <v>33</v>
      </c>
      <c r="G58" s="17">
        <v>60</v>
      </c>
      <c r="H58" s="38"/>
      <c r="I58" s="38">
        <v>60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90">
        <v>60</v>
      </c>
      <c r="U58" s="37"/>
      <c r="V58" s="37"/>
    </row>
    <row r="59" spans="1:22" ht="21" customHeight="1" thickTop="1" thickBot="1">
      <c r="A59" s="37">
        <v>2</v>
      </c>
      <c r="B59" s="37"/>
      <c r="C59" s="89" t="s">
        <v>92</v>
      </c>
      <c r="D59" s="86" t="s">
        <v>93</v>
      </c>
      <c r="E59" s="87"/>
      <c r="F59" s="87" t="s">
        <v>87</v>
      </c>
      <c r="G59" s="17">
        <v>30</v>
      </c>
      <c r="H59" s="38"/>
      <c r="I59" s="38">
        <v>30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90"/>
      <c r="U59" s="37"/>
      <c r="V59" s="37">
        <v>30</v>
      </c>
    </row>
    <row r="60" spans="1:22" ht="31.5" customHeight="1" thickTop="1" thickBot="1">
      <c r="A60" s="37">
        <v>3</v>
      </c>
      <c r="B60" s="37"/>
      <c r="C60" s="94" t="s">
        <v>94</v>
      </c>
      <c r="D60" s="86" t="s">
        <v>95</v>
      </c>
      <c r="E60" s="87"/>
      <c r="F60" s="87" t="s">
        <v>87</v>
      </c>
      <c r="G60" s="17">
        <v>20</v>
      </c>
      <c r="H60" s="38"/>
      <c r="I60" s="38">
        <v>20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90"/>
      <c r="U60" s="37"/>
      <c r="V60" s="37">
        <v>20</v>
      </c>
    </row>
    <row r="61" spans="1:22" ht="21.75" customHeight="1" thickTop="1" thickBot="1">
      <c r="A61" s="37">
        <v>4</v>
      </c>
      <c r="B61" s="37"/>
      <c r="C61" s="89" t="s">
        <v>96</v>
      </c>
      <c r="D61" s="86" t="s">
        <v>97</v>
      </c>
      <c r="E61" s="87"/>
      <c r="F61" s="87" t="s">
        <v>33</v>
      </c>
      <c r="G61" s="17">
        <v>20</v>
      </c>
      <c r="H61" s="38"/>
      <c r="I61" s="38">
        <v>20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90">
        <v>20</v>
      </c>
      <c r="U61" s="37"/>
      <c r="V61" s="37"/>
    </row>
    <row r="62" spans="1:22" ht="21.75" customHeight="1" thickTop="1" thickBot="1">
      <c r="A62" s="37">
        <v>5</v>
      </c>
      <c r="B62" s="37"/>
      <c r="C62" s="89" t="s">
        <v>98</v>
      </c>
      <c r="D62" s="86" t="s">
        <v>99</v>
      </c>
      <c r="E62" s="87"/>
      <c r="F62" s="87" t="s">
        <v>87</v>
      </c>
      <c r="G62" s="17">
        <v>20</v>
      </c>
      <c r="H62" s="38"/>
      <c r="I62" s="38">
        <v>20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90"/>
      <c r="U62" s="37"/>
      <c r="V62" s="37">
        <v>20</v>
      </c>
    </row>
    <row r="63" spans="1:22" ht="21.75" customHeight="1" thickTop="1" thickBot="1">
      <c r="A63" s="142" t="s">
        <v>20</v>
      </c>
      <c r="B63" s="142"/>
      <c r="C63" s="142"/>
      <c r="D63" s="142"/>
      <c r="E63" s="142"/>
      <c r="F63" s="142"/>
      <c r="G63" s="17">
        <f>SUM(G58:G62)</f>
        <v>150</v>
      </c>
      <c r="H63" s="17">
        <f t="shared" ref="H63:V63" si="8">SUM(H58:H62)</f>
        <v>0</v>
      </c>
      <c r="I63" s="17">
        <f t="shared" si="8"/>
        <v>150</v>
      </c>
      <c r="J63" s="17">
        <f t="shared" si="8"/>
        <v>0</v>
      </c>
      <c r="K63" s="17">
        <f t="shared" si="8"/>
        <v>0</v>
      </c>
      <c r="L63" s="17">
        <f t="shared" si="8"/>
        <v>0</v>
      </c>
      <c r="M63" s="17">
        <f t="shared" si="8"/>
        <v>0</v>
      </c>
      <c r="N63" s="17">
        <f t="shared" si="8"/>
        <v>0</v>
      </c>
      <c r="O63" s="17">
        <f t="shared" si="8"/>
        <v>0</v>
      </c>
      <c r="P63" s="17">
        <f t="shared" si="8"/>
        <v>0</v>
      </c>
      <c r="Q63" s="17">
        <f t="shared" si="8"/>
        <v>0</v>
      </c>
      <c r="R63" s="17">
        <f t="shared" si="8"/>
        <v>0</v>
      </c>
      <c r="S63" s="17">
        <f t="shared" si="8"/>
        <v>0</v>
      </c>
      <c r="T63" s="17">
        <f t="shared" si="8"/>
        <v>80</v>
      </c>
      <c r="U63" s="17">
        <f t="shared" si="8"/>
        <v>0</v>
      </c>
      <c r="V63" s="17">
        <f t="shared" si="8"/>
        <v>70</v>
      </c>
    </row>
    <row r="64" spans="1:22" ht="21.75" customHeight="1" thickTop="1" thickBot="1">
      <c r="A64" s="146" t="s">
        <v>100</v>
      </c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146"/>
      <c r="V64" s="146"/>
    </row>
    <row r="65" spans="1:22" ht="19.5" customHeight="1" thickTop="1" thickBot="1">
      <c r="A65" s="164">
        <v>1</v>
      </c>
      <c r="B65" s="171"/>
      <c r="C65" s="172" t="s">
        <v>101</v>
      </c>
      <c r="D65" s="173" t="s">
        <v>102</v>
      </c>
      <c r="E65" s="174"/>
      <c r="F65" s="174" t="s">
        <v>87</v>
      </c>
      <c r="G65" s="170">
        <v>60</v>
      </c>
      <c r="H65" s="164"/>
      <c r="I65" s="164"/>
      <c r="J65" s="164"/>
      <c r="K65" s="164"/>
      <c r="L65" s="164"/>
      <c r="M65" s="164"/>
      <c r="N65" s="164">
        <v>60</v>
      </c>
      <c r="O65" s="164"/>
      <c r="P65" s="164"/>
      <c r="Q65" s="164"/>
      <c r="R65" s="164"/>
      <c r="S65" s="164"/>
      <c r="T65" s="175">
        <v>15</v>
      </c>
      <c r="U65" s="164"/>
      <c r="V65" s="164">
        <v>45</v>
      </c>
    </row>
    <row r="66" spans="1:22" ht="21" customHeight="1" thickTop="1" thickBot="1">
      <c r="A66" s="164">
        <v>2</v>
      </c>
      <c r="B66" s="171"/>
      <c r="C66" s="176" t="s">
        <v>103</v>
      </c>
      <c r="D66" s="173" t="s">
        <v>104</v>
      </c>
      <c r="E66" s="174"/>
      <c r="F66" s="174" t="s">
        <v>87</v>
      </c>
      <c r="G66" s="170">
        <v>60</v>
      </c>
      <c r="H66" s="164"/>
      <c r="I66" s="164"/>
      <c r="J66" s="164"/>
      <c r="K66" s="164"/>
      <c r="L66" s="164"/>
      <c r="M66" s="164"/>
      <c r="N66" s="164">
        <v>60</v>
      </c>
      <c r="O66" s="164"/>
      <c r="P66" s="164"/>
      <c r="Q66" s="164"/>
      <c r="R66" s="164"/>
      <c r="S66" s="164"/>
      <c r="T66" s="175">
        <v>15</v>
      </c>
      <c r="U66" s="164"/>
      <c r="V66" s="164">
        <v>45</v>
      </c>
    </row>
    <row r="67" spans="1:22" s="7" customFormat="1" ht="17" customHeight="1" thickTop="1" thickBot="1">
      <c r="A67" s="177" t="s">
        <v>20</v>
      </c>
      <c r="B67" s="177"/>
      <c r="C67" s="177"/>
      <c r="D67" s="177"/>
      <c r="E67" s="177"/>
      <c r="F67" s="177"/>
      <c r="G67" s="170">
        <f>SUM(G65:G66)</f>
        <v>120</v>
      </c>
      <c r="H67" s="170">
        <f t="shared" ref="H67:V67" si="9">SUM(H65:H66)</f>
        <v>0</v>
      </c>
      <c r="I67" s="170">
        <f t="shared" si="9"/>
        <v>0</v>
      </c>
      <c r="J67" s="170">
        <f t="shared" si="9"/>
        <v>0</v>
      </c>
      <c r="K67" s="170">
        <f t="shared" si="9"/>
        <v>0</v>
      </c>
      <c r="L67" s="170">
        <f t="shared" si="9"/>
        <v>0</v>
      </c>
      <c r="M67" s="170">
        <f t="shared" si="9"/>
        <v>0</v>
      </c>
      <c r="N67" s="170">
        <f t="shared" si="9"/>
        <v>120</v>
      </c>
      <c r="O67" s="170">
        <f t="shared" si="9"/>
        <v>0</v>
      </c>
      <c r="P67" s="170">
        <f t="shared" si="9"/>
        <v>0</v>
      </c>
      <c r="Q67" s="170">
        <f t="shared" si="9"/>
        <v>0</v>
      </c>
      <c r="R67" s="170">
        <f t="shared" si="9"/>
        <v>0</v>
      </c>
      <c r="S67" s="170">
        <f t="shared" si="9"/>
        <v>0</v>
      </c>
      <c r="T67" s="170">
        <f t="shared" si="9"/>
        <v>30</v>
      </c>
      <c r="U67" s="170">
        <f t="shared" si="9"/>
        <v>0</v>
      </c>
      <c r="V67" s="170">
        <f t="shared" si="9"/>
        <v>90</v>
      </c>
    </row>
    <row r="68" spans="1:22" ht="17" customHeight="1" thickTop="1" thickBot="1">
      <c r="A68" s="146" t="s">
        <v>105</v>
      </c>
      <c r="B68" s="146"/>
      <c r="C68" s="146"/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46"/>
      <c r="P68" s="146"/>
      <c r="Q68" s="146"/>
      <c r="R68" s="146"/>
      <c r="S68" s="146"/>
      <c r="T68" s="146"/>
      <c r="U68" s="146"/>
      <c r="V68" s="146"/>
    </row>
    <row r="69" spans="1:22" ht="17" customHeight="1" thickTop="1" thickBot="1">
      <c r="A69" s="37">
        <v>1</v>
      </c>
      <c r="B69" s="37"/>
      <c r="C69" s="89" t="s">
        <v>106</v>
      </c>
      <c r="D69" s="86" t="s">
        <v>107</v>
      </c>
      <c r="E69" s="87" t="s">
        <v>43</v>
      </c>
      <c r="F69" s="87" t="s">
        <v>43</v>
      </c>
      <c r="G69" s="17">
        <v>30</v>
      </c>
      <c r="H69" s="38">
        <v>15</v>
      </c>
      <c r="I69" s="38">
        <v>15</v>
      </c>
      <c r="J69" s="38"/>
      <c r="K69" s="38"/>
      <c r="L69" s="38"/>
      <c r="M69" s="38"/>
      <c r="N69" s="38"/>
      <c r="O69" s="38"/>
      <c r="P69" s="38"/>
      <c r="Q69" s="38">
        <v>15</v>
      </c>
      <c r="R69" s="38">
        <v>15</v>
      </c>
      <c r="S69" s="38"/>
      <c r="T69" s="90"/>
      <c r="U69" s="37"/>
      <c r="V69" s="37"/>
    </row>
    <row r="70" spans="1:22" ht="17" customHeight="1" thickTop="1" thickBot="1">
      <c r="A70" s="37">
        <v>2</v>
      </c>
      <c r="B70" s="37"/>
      <c r="C70" s="89" t="s">
        <v>108</v>
      </c>
      <c r="D70" s="86" t="s">
        <v>109</v>
      </c>
      <c r="E70" s="87" t="s">
        <v>43</v>
      </c>
      <c r="F70" s="87" t="s">
        <v>43</v>
      </c>
      <c r="G70" s="17">
        <v>30</v>
      </c>
      <c r="H70" s="38">
        <v>15</v>
      </c>
      <c r="I70" s="38">
        <v>15</v>
      </c>
      <c r="J70" s="38"/>
      <c r="K70" s="38"/>
      <c r="L70" s="38"/>
      <c r="M70" s="38"/>
      <c r="N70" s="38"/>
      <c r="O70" s="38"/>
      <c r="P70" s="38"/>
      <c r="Q70" s="38">
        <v>15</v>
      </c>
      <c r="R70" s="38">
        <v>15</v>
      </c>
      <c r="S70" s="38"/>
      <c r="T70" s="90"/>
      <c r="U70" s="37"/>
      <c r="V70" s="37"/>
    </row>
    <row r="71" spans="1:22" ht="17" customHeight="1" thickTop="1" thickBot="1">
      <c r="A71" s="37">
        <v>3</v>
      </c>
      <c r="B71" s="37"/>
      <c r="C71" s="123" t="s">
        <v>110</v>
      </c>
      <c r="D71" s="124" t="s">
        <v>111</v>
      </c>
      <c r="E71" s="87"/>
      <c r="F71" s="87" t="s">
        <v>33</v>
      </c>
      <c r="G71" s="17">
        <v>30</v>
      </c>
      <c r="H71" s="38"/>
      <c r="I71" s="38"/>
      <c r="J71" s="38">
        <v>30</v>
      </c>
      <c r="K71" s="38"/>
      <c r="L71" s="38"/>
      <c r="M71" s="38"/>
      <c r="N71" s="38"/>
      <c r="O71" s="38"/>
      <c r="P71" s="38"/>
      <c r="Q71" s="38"/>
      <c r="R71" s="38"/>
      <c r="S71" s="38"/>
      <c r="T71" s="90">
        <v>30</v>
      </c>
      <c r="U71" s="37"/>
      <c r="V71" s="37"/>
    </row>
    <row r="72" spans="1:22" ht="17" customHeight="1" thickTop="1" thickBot="1">
      <c r="A72" s="37">
        <v>4</v>
      </c>
      <c r="B72" s="37"/>
      <c r="C72" s="89" t="s">
        <v>112</v>
      </c>
      <c r="D72" s="86" t="s">
        <v>113</v>
      </c>
      <c r="E72" s="87"/>
      <c r="F72" s="87" t="s">
        <v>38</v>
      </c>
      <c r="G72" s="17">
        <v>30</v>
      </c>
      <c r="H72" s="38"/>
      <c r="I72" s="38"/>
      <c r="J72" s="38">
        <v>30</v>
      </c>
      <c r="K72" s="38"/>
      <c r="L72" s="38"/>
      <c r="M72" s="38"/>
      <c r="N72" s="38"/>
      <c r="O72" s="38"/>
      <c r="P72" s="38">
        <v>30</v>
      </c>
      <c r="Q72" s="38"/>
      <c r="R72" s="38"/>
      <c r="S72" s="38"/>
      <c r="T72" s="90"/>
      <c r="U72" s="37"/>
      <c r="V72" s="37"/>
    </row>
    <row r="73" spans="1:22" ht="17" customHeight="1" thickTop="1" thickBot="1">
      <c r="A73" s="37">
        <v>5</v>
      </c>
      <c r="B73" s="37"/>
      <c r="C73" s="89" t="s">
        <v>114</v>
      </c>
      <c r="D73" s="86" t="s">
        <v>115</v>
      </c>
      <c r="E73" s="87"/>
      <c r="F73" s="87" t="s">
        <v>33</v>
      </c>
      <c r="G73" s="17">
        <v>15</v>
      </c>
      <c r="H73" s="38"/>
      <c r="I73" s="38"/>
      <c r="J73" s="38">
        <v>15</v>
      </c>
      <c r="K73" s="38"/>
      <c r="L73" s="38"/>
      <c r="M73" s="38"/>
      <c r="N73" s="38"/>
      <c r="O73" s="38"/>
      <c r="P73" s="38"/>
      <c r="Q73" s="38"/>
      <c r="R73" s="38"/>
      <c r="S73" s="38"/>
      <c r="T73" s="95">
        <v>15</v>
      </c>
      <c r="U73" s="37"/>
      <c r="V73" s="37"/>
    </row>
    <row r="74" spans="1:22" s="7" customFormat="1" ht="17" customHeight="1" thickTop="1" thickBot="1">
      <c r="A74" s="142" t="s">
        <v>20</v>
      </c>
      <c r="B74" s="142"/>
      <c r="C74" s="142"/>
      <c r="D74" s="142"/>
      <c r="E74" s="142"/>
      <c r="F74" s="142"/>
      <c r="G74" s="85">
        <f t="shared" ref="G74:V74" si="10">SUM(G69:G73)</f>
        <v>135</v>
      </c>
      <c r="H74" s="85">
        <f>SUM(H69:H73)</f>
        <v>30</v>
      </c>
      <c r="I74" s="85">
        <f>SUM(I69:I73)</f>
        <v>30</v>
      </c>
      <c r="J74" s="85">
        <f>SUM(J69:J73)</f>
        <v>75</v>
      </c>
      <c r="K74" s="85">
        <f t="shared" si="10"/>
        <v>0</v>
      </c>
      <c r="L74" s="85">
        <f t="shared" si="10"/>
        <v>0</v>
      </c>
      <c r="M74" s="85">
        <f t="shared" si="10"/>
        <v>0</v>
      </c>
      <c r="N74" s="85">
        <f t="shared" si="10"/>
        <v>0</v>
      </c>
      <c r="O74" s="85">
        <f t="shared" si="10"/>
        <v>0</v>
      </c>
      <c r="P74" s="85">
        <f>SUM(P69:P73)</f>
        <v>30</v>
      </c>
      <c r="Q74" s="85">
        <f>SUM(Q69:Q73)</f>
        <v>30</v>
      </c>
      <c r="R74" s="85">
        <f>SUM(R69:R73)</f>
        <v>30</v>
      </c>
      <c r="S74" s="85">
        <f t="shared" si="10"/>
        <v>0</v>
      </c>
      <c r="T74" s="85">
        <f>SUM(T69:T73)</f>
        <v>45</v>
      </c>
      <c r="U74" s="85">
        <f t="shared" si="10"/>
        <v>0</v>
      </c>
      <c r="V74" s="85">
        <f t="shared" si="10"/>
        <v>0</v>
      </c>
    </row>
    <row r="75" spans="1:22" ht="17" customHeight="1" thickTop="1" thickBot="1">
      <c r="A75" s="146" t="s">
        <v>116</v>
      </c>
      <c r="B75" s="146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</row>
    <row r="76" spans="1:22" ht="17" customHeight="1" thickTop="1" thickBot="1">
      <c r="A76" s="37">
        <v>1</v>
      </c>
      <c r="B76" s="37"/>
      <c r="C76" s="89" t="s">
        <v>117</v>
      </c>
      <c r="D76" s="86" t="s">
        <v>118</v>
      </c>
      <c r="E76" s="37">
        <v>1</v>
      </c>
      <c r="F76" s="87" t="s">
        <v>38</v>
      </c>
      <c r="G76" s="17">
        <v>45</v>
      </c>
      <c r="H76" s="38">
        <v>15</v>
      </c>
      <c r="I76" s="38">
        <v>30</v>
      </c>
      <c r="J76" s="38"/>
      <c r="K76" s="38"/>
      <c r="L76" s="38"/>
      <c r="M76" s="38"/>
      <c r="N76" s="38"/>
      <c r="O76" s="38">
        <v>15</v>
      </c>
      <c r="P76" s="38">
        <v>30</v>
      </c>
      <c r="Q76" s="38"/>
      <c r="R76" s="38"/>
      <c r="S76" s="38"/>
      <c r="T76" s="90"/>
      <c r="U76" s="37"/>
      <c r="V76" s="37"/>
    </row>
    <row r="77" spans="1:22" ht="17" customHeight="1" thickTop="1" thickBot="1">
      <c r="A77" s="37">
        <v>2</v>
      </c>
      <c r="B77" s="37"/>
      <c r="C77" s="89" t="s">
        <v>119</v>
      </c>
      <c r="D77" s="86" t="s">
        <v>120</v>
      </c>
      <c r="E77" s="87" t="s">
        <v>43</v>
      </c>
      <c r="F77" s="87" t="s">
        <v>43</v>
      </c>
      <c r="G77" s="17">
        <v>30</v>
      </c>
      <c r="H77" s="38">
        <v>15</v>
      </c>
      <c r="I77" s="38">
        <v>15</v>
      </c>
      <c r="J77" s="38"/>
      <c r="K77" s="38"/>
      <c r="L77" s="38"/>
      <c r="M77" s="38"/>
      <c r="N77" s="38"/>
      <c r="O77" s="38"/>
      <c r="P77" s="38"/>
      <c r="Q77" s="38">
        <v>15</v>
      </c>
      <c r="R77" s="38">
        <v>15</v>
      </c>
      <c r="S77" s="38"/>
      <c r="T77" s="90"/>
      <c r="U77" s="37"/>
      <c r="V77" s="37"/>
    </row>
    <row r="78" spans="1:22" ht="17" customHeight="1" thickTop="1" thickBot="1">
      <c r="A78" s="37">
        <v>3</v>
      </c>
      <c r="B78" s="37"/>
      <c r="C78" s="89" t="s">
        <v>121</v>
      </c>
      <c r="D78" s="86" t="s">
        <v>122</v>
      </c>
      <c r="E78" s="87"/>
      <c r="F78" s="87" t="s">
        <v>38</v>
      </c>
      <c r="G78" s="17">
        <v>30</v>
      </c>
      <c r="H78" s="38"/>
      <c r="I78" s="38"/>
      <c r="J78" s="38">
        <v>30</v>
      </c>
      <c r="K78" s="38"/>
      <c r="L78" s="38"/>
      <c r="M78" s="38"/>
      <c r="N78" s="38"/>
      <c r="O78" s="38"/>
      <c r="P78" s="38">
        <v>30</v>
      </c>
      <c r="Q78" s="38"/>
      <c r="R78" s="38"/>
      <c r="S78" s="38"/>
      <c r="T78" s="90"/>
      <c r="U78" s="37"/>
      <c r="V78" s="37"/>
    </row>
    <row r="79" spans="1:22" s="16" customFormat="1" ht="17" customHeight="1" thickTop="1" thickBot="1">
      <c r="A79" s="37">
        <v>4</v>
      </c>
      <c r="B79" s="37"/>
      <c r="C79" s="89" t="s">
        <v>123</v>
      </c>
      <c r="D79" s="86" t="s">
        <v>124</v>
      </c>
      <c r="E79" s="87"/>
      <c r="F79" s="87" t="s">
        <v>43</v>
      </c>
      <c r="G79" s="17">
        <v>15</v>
      </c>
      <c r="H79" s="38"/>
      <c r="I79" s="38"/>
      <c r="J79" s="38">
        <v>15</v>
      </c>
      <c r="K79" s="38"/>
      <c r="L79" s="38"/>
      <c r="M79" s="38"/>
      <c r="N79" s="38"/>
      <c r="O79" s="38"/>
      <c r="P79" s="38"/>
      <c r="Q79" s="38"/>
      <c r="R79" s="38">
        <v>15</v>
      </c>
      <c r="S79" s="38"/>
      <c r="T79" s="90"/>
      <c r="U79" s="37"/>
      <c r="V79" s="37"/>
    </row>
    <row r="80" spans="1:22" s="16" customFormat="1" ht="17" customHeight="1" thickTop="1" thickBot="1">
      <c r="A80" s="37">
        <v>5</v>
      </c>
      <c r="B80" s="37"/>
      <c r="C80" s="89" t="s">
        <v>125</v>
      </c>
      <c r="D80" s="86" t="s">
        <v>126</v>
      </c>
      <c r="E80" s="87"/>
      <c r="F80" s="87" t="s">
        <v>33</v>
      </c>
      <c r="G80" s="17">
        <v>15</v>
      </c>
      <c r="H80" s="38"/>
      <c r="I80" s="38"/>
      <c r="J80" s="38">
        <v>15</v>
      </c>
      <c r="K80" s="38"/>
      <c r="L80" s="38"/>
      <c r="M80" s="38"/>
      <c r="N80" s="38"/>
      <c r="O80" s="38"/>
      <c r="P80" s="38"/>
      <c r="Q80" s="38"/>
      <c r="R80" s="38"/>
      <c r="S80" s="38"/>
      <c r="T80" s="90">
        <v>15</v>
      </c>
      <c r="U80" s="37"/>
      <c r="V80" s="37"/>
    </row>
    <row r="81" spans="1:22" s="7" customFormat="1" ht="17" customHeight="1" thickTop="1" thickBot="1">
      <c r="A81" s="143" t="s">
        <v>20</v>
      </c>
      <c r="B81" s="144"/>
      <c r="C81" s="144"/>
      <c r="D81" s="144"/>
      <c r="E81" s="144"/>
      <c r="F81" s="145"/>
      <c r="G81" s="17">
        <f t="shared" ref="G81:V81" si="11">SUM(G76:G80)</f>
        <v>135</v>
      </c>
      <c r="H81" s="85">
        <f t="shared" si="11"/>
        <v>30</v>
      </c>
      <c r="I81" s="85">
        <f t="shared" si="11"/>
        <v>45</v>
      </c>
      <c r="J81" s="85">
        <f t="shared" si="11"/>
        <v>60</v>
      </c>
      <c r="K81" s="85">
        <f t="shared" si="11"/>
        <v>0</v>
      </c>
      <c r="L81" s="85">
        <f t="shared" si="11"/>
        <v>0</v>
      </c>
      <c r="M81" s="85">
        <f t="shared" si="11"/>
        <v>0</v>
      </c>
      <c r="N81" s="85">
        <f t="shared" si="11"/>
        <v>0</v>
      </c>
      <c r="O81" s="85">
        <f t="shared" si="11"/>
        <v>15</v>
      </c>
      <c r="P81" s="85">
        <f t="shared" si="11"/>
        <v>60</v>
      </c>
      <c r="Q81" s="85">
        <f t="shared" si="11"/>
        <v>15</v>
      </c>
      <c r="R81" s="85">
        <f t="shared" si="11"/>
        <v>30</v>
      </c>
      <c r="S81" s="85">
        <f t="shared" si="11"/>
        <v>0</v>
      </c>
      <c r="T81" s="85">
        <f t="shared" si="11"/>
        <v>15</v>
      </c>
      <c r="U81" s="17">
        <f t="shared" si="11"/>
        <v>0</v>
      </c>
      <c r="V81" s="17">
        <f t="shared" si="11"/>
        <v>0</v>
      </c>
    </row>
    <row r="82" spans="1:22" ht="17" customHeight="1" thickTop="1" thickBot="1">
      <c r="A82" s="146" t="s">
        <v>127</v>
      </c>
      <c r="B82" s="146"/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T82" s="146"/>
      <c r="U82" s="146"/>
      <c r="V82" s="146"/>
    </row>
    <row r="83" spans="1:22" ht="32" customHeight="1" thickTop="1" thickBot="1">
      <c r="A83" s="37">
        <v>1</v>
      </c>
      <c r="B83" s="37"/>
      <c r="C83" s="96" t="s">
        <v>128</v>
      </c>
      <c r="D83" s="31" t="s">
        <v>129</v>
      </c>
      <c r="E83" s="87"/>
      <c r="F83" s="93" t="s">
        <v>130</v>
      </c>
      <c r="G83" s="17">
        <v>120</v>
      </c>
      <c r="H83" s="38"/>
      <c r="I83" s="38"/>
      <c r="J83" s="38"/>
      <c r="K83" s="38"/>
      <c r="L83" s="38"/>
      <c r="M83" s="38">
        <v>120</v>
      </c>
      <c r="N83" s="38"/>
      <c r="O83" s="38"/>
      <c r="P83" s="38">
        <v>30</v>
      </c>
      <c r="Q83" s="38"/>
      <c r="R83" s="38">
        <v>30</v>
      </c>
      <c r="S83" s="38"/>
      <c r="T83" s="90">
        <v>30</v>
      </c>
      <c r="U83" s="37"/>
      <c r="V83" s="37">
        <v>30</v>
      </c>
    </row>
    <row r="84" spans="1:22" s="7" customFormat="1" ht="17" customHeight="1" thickTop="1" thickBot="1">
      <c r="A84" s="143" t="s">
        <v>20</v>
      </c>
      <c r="B84" s="144"/>
      <c r="C84" s="144"/>
      <c r="D84" s="144"/>
      <c r="E84" s="144"/>
      <c r="F84" s="145"/>
      <c r="G84" s="17">
        <f>SUM(G83:G83)</f>
        <v>120</v>
      </c>
      <c r="H84" s="85">
        <f t="shared" ref="H84:V84" si="12">SUM(H83:H83)</f>
        <v>0</v>
      </c>
      <c r="I84" s="85">
        <f t="shared" si="12"/>
        <v>0</v>
      </c>
      <c r="J84" s="85">
        <f t="shared" si="12"/>
        <v>0</v>
      </c>
      <c r="K84" s="85">
        <f t="shared" si="12"/>
        <v>0</v>
      </c>
      <c r="L84" s="85">
        <f t="shared" si="12"/>
        <v>0</v>
      </c>
      <c r="M84" s="85">
        <f t="shared" si="12"/>
        <v>120</v>
      </c>
      <c r="N84" s="85">
        <f t="shared" si="12"/>
        <v>0</v>
      </c>
      <c r="O84" s="85">
        <f t="shared" si="12"/>
        <v>0</v>
      </c>
      <c r="P84" s="85">
        <f t="shared" si="12"/>
        <v>30</v>
      </c>
      <c r="Q84" s="85">
        <f t="shared" si="12"/>
        <v>0</v>
      </c>
      <c r="R84" s="85">
        <f t="shared" si="12"/>
        <v>30</v>
      </c>
      <c r="S84" s="85">
        <f t="shared" si="12"/>
        <v>0</v>
      </c>
      <c r="T84" s="85">
        <f t="shared" si="12"/>
        <v>30</v>
      </c>
      <c r="U84" s="17">
        <f t="shared" si="12"/>
        <v>0</v>
      </c>
      <c r="V84" s="17">
        <f t="shared" si="12"/>
        <v>30</v>
      </c>
    </row>
    <row r="85" spans="1:22" s="7" customFormat="1" ht="17" customHeight="1" thickTop="1" thickBot="1">
      <c r="A85" s="159" t="s">
        <v>131</v>
      </c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  <c r="V85" s="159"/>
    </row>
    <row r="86" spans="1:22" ht="17" customHeight="1" thickTop="1" thickBot="1">
      <c r="A86" s="138" t="s">
        <v>132</v>
      </c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8"/>
    </row>
    <row r="87" spans="1:22" ht="24" customHeight="1" thickTop="1" thickBot="1">
      <c r="A87" s="37">
        <v>1</v>
      </c>
      <c r="B87" s="37"/>
      <c r="C87" s="89" t="s">
        <v>133</v>
      </c>
      <c r="D87" s="31" t="s">
        <v>134</v>
      </c>
      <c r="E87" s="87" t="s">
        <v>43</v>
      </c>
      <c r="F87" s="93" t="s">
        <v>84</v>
      </c>
      <c r="G87" s="17">
        <v>120</v>
      </c>
      <c r="H87" s="38"/>
      <c r="I87" s="38"/>
      <c r="J87" s="38"/>
      <c r="K87" s="38">
        <v>120</v>
      </c>
      <c r="L87" s="38"/>
      <c r="M87" s="38"/>
      <c r="N87" s="38"/>
      <c r="O87" s="38"/>
      <c r="P87" s="38">
        <v>60</v>
      </c>
      <c r="Q87" s="38"/>
      <c r="R87" s="38">
        <v>60</v>
      </c>
      <c r="S87" s="38"/>
      <c r="T87" s="90"/>
      <c r="U87" s="37"/>
      <c r="V87" s="37"/>
    </row>
    <row r="88" spans="1:22" ht="23" customHeight="1" thickTop="1" thickBot="1">
      <c r="A88" s="37">
        <v>2</v>
      </c>
      <c r="B88" s="37"/>
      <c r="C88" s="89" t="s">
        <v>135</v>
      </c>
      <c r="D88" s="31" t="s">
        <v>136</v>
      </c>
      <c r="E88" s="87" t="s">
        <v>87</v>
      </c>
      <c r="F88" s="93" t="s">
        <v>88</v>
      </c>
      <c r="G88" s="17">
        <v>120</v>
      </c>
      <c r="H88" s="38"/>
      <c r="I88" s="38"/>
      <c r="J88" s="38"/>
      <c r="K88" s="38">
        <v>120</v>
      </c>
      <c r="L88" s="38"/>
      <c r="M88" s="38"/>
      <c r="N88" s="38"/>
      <c r="O88" s="38"/>
      <c r="P88" s="38"/>
      <c r="Q88" s="38"/>
      <c r="R88" s="38"/>
      <c r="S88" s="38"/>
      <c r="T88" s="90">
        <v>60</v>
      </c>
      <c r="U88" s="37"/>
      <c r="V88" s="37">
        <v>60</v>
      </c>
    </row>
    <row r="89" spans="1:22" s="7" customFormat="1" ht="17" customHeight="1" thickTop="1" thickBot="1">
      <c r="A89" s="143" t="s">
        <v>20</v>
      </c>
      <c r="B89" s="144"/>
      <c r="C89" s="144"/>
      <c r="D89" s="144"/>
      <c r="E89" s="144"/>
      <c r="F89" s="145"/>
      <c r="G89" s="17">
        <f>SUM(G87:G88)</f>
        <v>240</v>
      </c>
      <c r="H89" s="85">
        <f t="shared" ref="H89:S89" si="13">SUM(H87:H87)</f>
        <v>0</v>
      </c>
      <c r="I89" s="85">
        <f t="shared" si="13"/>
        <v>0</v>
      </c>
      <c r="J89" s="85">
        <f t="shared" si="13"/>
        <v>0</v>
      </c>
      <c r="K89" s="85">
        <f>SUM(K87:K88)</f>
        <v>240</v>
      </c>
      <c r="L89" s="85">
        <f t="shared" si="13"/>
        <v>0</v>
      </c>
      <c r="M89" s="85">
        <f t="shared" si="13"/>
        <v>0</v>
      </c>
      <c r="N89" s="85">
        <f t="shared" si="13"/>
        <v>0</v>
      </c>
      <c r="O89" s="85">
        <f t="shared" si="13"/>
        <v>0</v>
      </c>
      <c r="P89" s="85">
        <f>SUM(P87:P88)</f>
        <v>60</v>
      </c>
      <c r="Q89" s="85">
        <f t="shared" si="13"/>
        <v>0</v>
      </c>
      <c r="R89" s="85">
        <f>SUM(R87:R88)</f>
        <v>60</v>
      </c>
      <c r="S89" s="85">
        <f t="shared" si="13"/>
        <v>0</v>
      </c>
      <c r="T89" s="85">
        <f>SUM(T87:T88)</f>
        <v>60</v>
      </c>
      <c r="U89" s="17">
        <f>SUM(U87:U87)</f>
        <v>0</v>
      </c>
      <c r="V89" s="85">
        <f>SUM(V87:V88)</f>
        <v>60</v>
      </c>
    </row>
    <row r="90" spans="1:22" ht="17" customHeight="1" thickTop="1" thickBot="1">
      <c r="A90" s="138" t="s">
        <v>137</v>
      </c>
      <c r="B90" s="138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38"/>
    </row>
    <row r="91" spans="1:22" ht="17" customHeight="1" thickTop="1" thickBot="1">
      <c r="A91" s="37">
        <v>1</v>
      </c>
      <c r="B91" s="37"/>
      <c r="C91" s="89" t="s">
        <v>138</v>
      </c>
      <c r="D91" s="86" t="s">
        <v>139</v>
      </c>
      <c r="E91" s="87" t="s">
        <v>33</v>
      </c>
      <c r="F91" s="87" t="s">
        <v>33</v>
      </c>
      <c r="G91" s="17">
        <v>60</v>
      </c>
      <c r="H91" s="38"/>
      <c r="I91" s="38">
        <v>60</v>
      </c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90">
        <v>60</v>
      </c>
      <c r="U91" s="37"/>
      <c r="V91" s="37"/>
    </row>
    <row r="92" spans="1:22" ht="17" customHeight="1" thickTop="1" thickBot="1">
      <c r="A92" s="37">
        <v>2</v>
      </c>
      <c r="B92" s="37"/>
      <c r="C92" s="89" t="s">
        <v>140</v>
      </c>
      <c r="D92" s="86" t="s">
        <v>141</v>
      </c>
      <c r="E92" s="87"/>
      <c r="F92" s="87" t="s">
        <v>87</v>
      </c>
      <c r="G92" s="17">
        <v>30</v>
      </c>
      <c r="H92" s="38"/>
      <c r="I92" s="38">
        <v>30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90"/>
      <c r="U92" s="37"/>
      <c r="V92" s="37">
        <v>30</v>
      </c>
    </row>
    <row r="93" spans="1:22" ht="31.5" customHeight="1" thickTop="1" thickBot="1">
      <c r="A93" s="37">
        <v>3</v>
      </c>
      <c r="B93" s="37"/>
      <c r="C93" s="94" t="s">
        <v>142</v>
      </c>
      <c r="D93" s="86" t="s">
        <v>143</v>
      </c>
      <c r="E93" s="87"/>
      <c r="F93" s="87" t="s">
        <v>87</v>
      </c>
      <c r="G93" s="17">
        <v>20</v>
      </c>
      <c r="H93" s="38"/>
      <c r="I93" s="38">
        <v>20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90"/>
      <c r="U93" s="37"/>
      <c r="V93" s="37">
        <v>20</v>
      </c>
    </row>
    <row r="94" spans="1:22" ht="15.75" customHeight="1" thickTop="1" thickBot="1">
      <c r="A94" s="37">
        <v>4</v>
      </c>
      <c r="B94" s="37"/>
      <c r="C94" s="89" t="s">
        <v>144</v>
      </c>
      <c r="D94" s="86" t="s">
        <v>145</v>
      </c>
      <c r="E94" s="87"/>
      <c r="F94" s="87" t="s">
        <v>33</v>
      </c>
      <c r="G94" s="17">
        <v>20</v>
      </c>
      <c r="H94" s="38"/>
      <c r="I94" s="38">
        <v>20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90">
        <v>20</v>
      </c>
      <c r="U94" s="37"/>
      <c r="V94" s="37"/>
    </row>
    <row r="95" spans="1:22" ht="18.75" customHeight="1" thickTop="1" thickBot="1">
      <c r="A95" s="37">
        <v>5</v>
      </c>
      <c r="B95" s="37"/>
      <c r="C95" s="89" t="s">
        <v>98</v>
      </c>
      <c r="D95" s="86" t="s">
        <v>146</v>
      </c>
      <c r="E95" s="87"/>
      <c r="F95" s="87" t="s">
        <v>87</v>
      </c>
      <c r="G95" s="17">
        <v>20</v>
      </c>
      <c r="H95" s="38"/>
      <c r="I95" s="38">
        <v>20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90"/>
      <c r="U95" s="37"/>
      <c r="V95" s="37">
        <v>20</v>
      </c>
    </row>
    <row r="96" spans="1:22" ht="18.75" customHeight="1" thickTop="1" thickBot="1">
      <c r="A96" s="142" t="s">
        <v>20</v>
      </c>
      <c r="B96" s="142"/>
      <c r="C96" s="142"/>
      <c r="D96" s="142"/>
      <c r="E96" s="142"/>
      <c r="F96" s="142"/>
      <c r="G96" s="17">
        <f>SUM(G91:G95)</f>
        <v>150</v>
      </c>
      <c r="H96" s="17">
        <f t="shared" ref="H96:V96" si="14">SUM(H91:H95)</f>
        <v>0</v>
      </c>
      <c r="I96" s="17">
        <f t="shared" si="14"/>
        <v>150</v>
      </c>
      <c r="J96" s="17">
        <f t="shared" si="14"/>
        <v>0</v>
      </c>
      <c r="K96" s="17">
        <f t="shared" si="14"/>
        <v>0</v>
      </c>
      <c r="L96" s="17">
        <f t="shared" si="14"/>
        <v>0</v>
      </c>
      <c r="M96" s="17">
        <f t="shared" si="14"/>
        <v>0</v>
      </c>
      <c r="N96" s="17">
        <f t="shared" si="14"/>
        <v>0</v>
      </c>
      <c r="O96" s="17">
        <f t="shared" si="14"/>
        <v>0</v>
      </c>
      <c r="P96" s="17">
        <f t="shared" si="14"/>
        <v>0</v>
      </c>
      <c r="Q96" s="17">
        <f t="shared" si="14"/>
        <v>0</v>
      </c>
      <c r="R96" s="17">
        <f t="shared" si="14"/>
        <v>0</v>
      </c>
      <c r="S96" s="17">
        <f t="shared" si="14"/>
        <v>0</v>
      </c>
      <c r="T96" s="17">
        <f t="shared" si="14"/>
        <v>80</v>
      </c>
      <c r="U96" s="17">
        <f t="shared" si="14"/>
        <v>0</v>
      </c>
      <c r="V96" s="17">
        <f t="shared" si="14"/>
        <v>70</v>
      </c>
    </row>
    <row r="97" spans="1:22" ht="18.75" customHeight="1" thickTop="1" thickBot="1">
      <c r="A97" s="178" t="s">
        <v>100</v>
      </c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</row>
    <row r="98" spans="1:22" ht="21.75" customHeight="1" thickTop="1" thickBot="1">
      <c r="A98" s="164">
        <v>1</v>
      </c>
      <c r="B98" s="171"/>
      <c r="C98" s="176" t="s">
        <v>101</v>
      </c>
      <c r="D98" s="173" t="s">
        <v>147</v>
      </c>
      <c r="E98" s="174"/>
      <c r="F98" s="174" t="s">
        <v>87</v>
      </c>
      <c r="G98" s="170">
        <v>60</v>
      </c>
      <c r="H98" s="164"/>
      <c r="I98" s="164"/>
      <c r="J98" s="164"/>
      <c r="K98" s="164"/>
      <c r="L98" s="164"/>
      <c r="M98" s="164"/>
      <c r="N98" s="164">
        <v>60</v>
      </c>
      <c r="O98" s="164"/>
      <c r="P98" s="164"/>
      <c r="Q98" s="164"/>
      <c r="R98" s="164"/>
      <c r="S98" s="164"/>
      <c r="T98" s="175">
        <v>15</v>
      </c>
      <c r="U98" s="164"/>
      <c r="V98" s="164">
        <v>45</v>
      </c>
    </row>
    <row r="99" spans="1:22" ht="23.25" customHeight="1" thickTop="1" thickBot="1">
      <c r="A99" s="164">
        <v>2</v>
      </c>
      <c r="B99" s="171"/>
      <c r="C99" s="176" t="s">
        <v>103</v>
      </c>
      <c r="D99" s="173" t="s">
        <v>148</v>
      </c>
      <c r="E99" s="174"/>
      <c r="F99" s="174" t="s">
        <v>87</v>
      </c>
      <c r="G99" s="170">
        <v>60</v>
      </c>
      <c r="H99" s="164"/>
      <c r="I99" s="164"/>
      <c r="J99" s="164"/>
      <c r="K99" s="164"/>
      <c r="L99" s="164"/>
      <c r="M99" s="164"/>
      <c r="N99" s="164">
        <v>60</v>
      </c>
      <c r="O99" s="164"/>
      <c r="P99" s="164"/>
      <c r="Q99" s="164"/>
      <c r="R99" s="164"/>
      <c r="S99" s="164"/>
      <c r="T99" s="175">
        <v>15</v>
      </c>
      <c r="U99" s="164"/>
      <c r="V99" s="164">
        <v>45</v>
      </c>
    </row>
    <row r="100" spans="1:22" s="7" customFormat="1" ht="17" customHeight="1" thickTop="1" thickBot="1">
      <c r="A100" s="177" t="s">
        <v>20</v>
      </c>
      <c r="B100" s="177"/>
      <c r="C100" s="177"/>
      <c r="D100" s="177"/>
      <c r="E100" s="177"/>
      <c r="F100" s="177"/>
      <c r="G100" s="170">
        <f>SUM(G98:G99)</f>
        <v>120</v>
      </c>
      <c r="H100" s="170">
        <f t="shared" ref="H100:V100" si="15">SUM(H98:H99)</f>
        <v>0</v>
      </c>
      <c r="I100" s="170">
        <f t="shared" si="15"/>
        <v>0</v>
      </c>
      <c r="J100" s="170">
        <f t="shared" si="15"/>
        <v>0</v>
      </c>
      <c r="K100" s="170">
        <f t="shared" si="15"/>
        <v>0</v>
      </c>
      <c r="L100" s="170">
        <f t="shared" si="15"/>
        <v>0</v>
      </c>
      <c r="M100" s="170">
        <f t="shared" si="15"/>
        <v>0</v>
      </c>
      <c r="N100" s="170">
        <f t="shared" si="15"/>
        <v>120</v>
      </c>
      <c r="O100" s="170">
        <f t="shared" si="15"/>
        <v>0</v>
      </c>
      <c r="P100" s="170">
        <f t="shared" si="15"/>
        <v>0</v>
      </c>
      <c r="Q100" s="170">
        <f t="shared" si="15"/>
        <v>0</v>
      </c>
      <c r="R100" s="170">
        <f t="shared" si="15"/>
        <v>0</v>
      </c>
      <c r="S100" s="170">
        <f t="shared" si="15"/>
        <v>0</v>
      </c>
      <c r="T100" s="170">
        <f t="shared" si="15"/>
        <v>30</v>
      </c>
      <c r="U100" s="170">
        <f t="shared" si="15"/>
        <v>0</v>
      </c>
      <c r="V100" s="170">
        <f t="shared" si="15"/>
        <v>90</v>
      </c>
    </row>
    <row r="101" spans="1:22" ht="17" customHeight="1" thickTop="1" thickBot="1">
      <c r="A101" s="138" t="s">
        <v>105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</row>
    <row r="102" spans="1:22" ht="17" customHeight="1" thickTop="1" thickBot="1">
      <c r="A102" s="37">
        <v>1</v>
      </c>
      <c r="B102" s="37"/>
      <c r="C102" s="89" t="s">
        <v>149</v>
      </c>
      <c r="D102" s="86" t="s">
        <v>150</v>
      </c>
      <c r="E102" s="87" t="s">
        <v>43</v>
      </c>
      <c r="F102" s="87" t="s">
        <v>43</v>
      </c>
      <c r="G102" s="17">
        <v>30</v>
      </c>
      <c r="H102" s="38">
        <v>15</v>
      </c>
      <c r="I102" s="38">
        <v>15</v>
      </c>
      <c r="J102" s="38"/>
      <c r="K102" s="38"/>
      <c r="L102" s="38"/>
      <c r="M102" s="38"/>
      <c r="N102" s="38"/>
      <c r="O102" s="38"/>
      <c r="P102" s="38"/>
      <c r="Q102" s="38">
        <v>15</v>
      </c>
      <c r="R102" s="38">
        <v>15</v>
      </c>
      <c r="S102" s="38"/>
      <c r="T102" s="90"/>
      <c r="U102" s="37"/>
      <c r="V102" s="37"/>
    </row>
    <row r="103" spans="1:22" ht="17" customHeight="1" thickTop="1" thickBot="1">
      <c r="A103" s="37">
        <v>2</v>
      </c>
      <c r="B103" s="37"/>
      <c r="C103" s="89" t="s">
        <v>151</v>
      </c>
      <c r="D103" s="86" t="s">
        <v>152</v>
      </c>
      <c r="E103" s="87" t="s">
        <v>43</v>
      </c>
      <c r="F103" s="87" t="s">
        <v>43</v>
      </c>
      <c r="G103" s="17">
        <v>30</v>
      </c>
      <c r="H103" s="38">
        <v>15</v>
      </c>
      <c r="I103" s="38">
        <v>15</v>
      </c>
      <c r="J103" s="38"/>
      <c r="K103" s="38"/>
      <c r="L103" s="38"/>
      <c r="M103" s="38"/>
      <c r="N103" s="38"/>
      <c r="O103" s="38"/>
      <c r="P103" s="38"/>
      <c r="Q103" s="38">
        <v>15</v>
      </c>
      <c r="R103" s="38">
        <v>15</v>
      </c>
      <c r="S103" s="38"/>
      <c r="T103" s="90"/>
      <c r="U103" s="37"/>
      <c r="V103" s="37"/>
    </row>
    <row r="104" spans="1:22" ht="17" customHeight="1" thickTop="1" thickBot="1">
      <c r="A104" s="37">
        <v>3</v>
      </c>
      <c r="B104" s="37"/>
      <c r="C104" s="89" t="s">
        <v>153</v>
      </c>
      <c r="D104" s="86" t="s">
        <v>154</v>
      </c>
      <c r="E104" s="87"/>
      <c r="F104" s="87" t="s">
        <v>33</v>
      </c>
      <c r="G104" s="17">
        <v>15</v>
      </c>
      <c r="H104" s="38"/>
      <c r="I104" s="38"/>
      <c r="J104" s="38">
        <v>15</v>
      </c>
      <c r="K104" s="38"/>
      <c r="L104" s="38"/>
      <c r="M104" s="38"/>
      <c r="N104" s="38"/>
      <c r="O104" s="38"/>
      <c r="P104" s="38"/>
      <c r="Q104" s="38"/>
      <c r="R104" s="38"/>
      <c r="S104" s="38"/>
      <c r="T104" s="90">
        <v>15</v>
      </c>
      <c r="U104" s="37"/>
      <c r="V104" s="37"/>
    </row>
    <row r="105" spans="1:22" ht="17" customHeight="1" thickTop="1" thickBot="1">
      <c r="A105" s="37">
        <v>4</v>
      </c>
      <c r="B105" s="37"/>
      <c r="C105" s="89" t="s">
        <v>112</v>
      </c>
      <c r="D105" s="86" t="s">
        <v>155</v>
      </c>
      <c r="E105" s="87"/>
      <c r="F105" s="87" t="s">
        <v>38</v>
      </c>
      <c r="G105" s="17">
        <v>30</v>
      </c>
      <c r="H105" s="38"/>
      <c r="I105" s="38"/>
      <c r="J105" s="38">
        <v>30</v>
      </c>
      <c r="K105" s="38"/>
      <c r="L105" s="38"/>
      <c r="M105" s="38"/>
      <c r="N105" s="38"/>
      <c r="O105" s="38"/>
      <c r="P105" s="38">
        <v>30</v>
      </c>
      <c r="Q105" s="38"/>
      <c r="R105" s="38"/>
      <c r="S105" s="38"/>
      <c r="T105" s="90"/>
      <c r="U105" s="37"/>
      <c r="V105" s="37"/>
    </row>
    <row r="106" spans="1:22" ht="17" customHeight="1" thickTop="1" thickBot="1">
      <c r="A106" s="37">
        <v>5</v>
      </c>
      <c r="B106" s="37"/>
      <c r="C106" s="89" t="s">
        <v>156</v>
      </c>
      <c r="D106" s="86" t="s">
        <v>157</v>
      </c>
      <c r="E106" s="87"/>
      <c r="F106" s="87" t="s">
        <v>33</v>
      </c>
      <c r="G106" s="17">
        <v>30</v>
      </c>
      <c r="H106" s="38"/>
      <c r="I106" s="38"/>
      <c r="J106" s="38">
        <v>30</v>
      </c>
      <c r="K106" s="38"/>
      <c r="L106" s="38"/>
      <c r="M106" s="38"/>
      <c r="N106" s="38"/>
      <c r="O106" s="38"/>
      <c r="P106" s="38"/>
      <c r="Q106" s="38"/>
      <c r="R106" s="38"/>
      <c r="S106" s="38"/>
      <c r="T106" s="90">
        <v>30</v>
      </c>
      <c r="U106" s="37"/>
      <c r="V106" s="37"/>
    </row>
    <row r="107" spans="1:22" s="7" customFormat="1" ht="17" customHeight="1" thickTop="1" thickBot="1">
      <c r="A107" s="143" t="s">
        <v>20</v>
      </c>
      <c r="B107" s="144"/>
      <c r="C107" s="144"/>
      <c r="D107" s="144"/>
      <c r="E107" s="144"/>
      <c r="F107" s="145"/>
      <c r="G107" s="17">
        <f>SUM(G102:G106)</f>
        <v>135</v>
      </c>
      <c r="H107" s="85">
        <f t="shared" ref="H107:V107" si="16">SUM(H102:H106)</f>
        <v>30</v>
      </c>
      <c r="I107" s="85">
        <f t="shared" si="16"/>
        <v>30</v>
      </c>
      <c r="J107" s="85">
        <f t="shared" si="16"/>
        <v>75</v>
      </c>
      <c r="K107" s="85">
        <f t="shared" si="16"/>
        <v>0</v>
      </c>
      <c r="L107" s="85">
        <f t="shared" si="16"/>
        <v>0</v>
      </c>
      <c r="M107" s="85">
        <f t="shared" si="16"/>
        <v>0</v>
      </c>
      <c r="N107" s="85">
        <f t="shared" si="16"/>
        <v>0</v>
      </c>
      <c r="O107" s="85">
        <f t="shared" si="16"/>
        <v>0</v>
      </c>
      <c r="P107" s="85">
        <f t="shared" si="16"/>
        <v>30</v>
      </c>
      <c r="Q107" s="85">
        <f t="shared" si="16"/>
        <v>30</v>
      </c>
      <c r="R107" s="85">
        <f t="shared" si="16"/>
        <v>30</v>
      </c>
      <c r="S107" s="85">
        <f t="shared" si="16"/>
        <v>0</v>
      </c>
      <c r="T107" s="85">
        <f t="shared" si="16"/>
        <v>45</v>
      </c>
      <c r="U107" s="17">
        <f t="shared" si="16"/>
        <v>0</v>
      </c>
      <c r="V107" s="17">
        <f t="shared" si="16"/>
        <v>0</v>
      </c>
    </row>
    <row r="108" spans="1:22" ht="17" customHeight="1" thickTop="1" thickBot="1">
      <c r="A108" s="138" t="s">
        <v>158</v>
      </c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</row>
    <row r="109" spans="1:22" ht="17" customHeight="1" thickTop="1" thickBot="1">
      <c r="A109" s="37">
        <v>1</v>
      </c>
      <c r="B109" s="37"/>
      <c r="C109" s="89" t="s">
        <v>159</v>
      </c>
      <c r="D109" s="86" t="s">
        <v>160</v>
      </c>
      <c r="E109" s="87" t="s">
        <v>38</v>
      </c>
      <c r="F109" s="87" t="s">
        <v>38</v>
      </c>
      <c r="G109" s="17">
        <v>45</v>
      </c>
      <c r="H109" s="38">
        <v>15</v>
      </c>
      <c r="I109" s="38">
        <v>30</v>
      </c>
      <c r="J109" s="38"/>
      <c r="K109" s="38"/>
      <c r="L109" s="38"/>
      <c r="M109" s="38"/>
      <c r="N109" s="38"/>
      <c r="O109" s="38">
        <v>15</v>
      </c>
      <c r="P109" s="38">
        <v>30</v>
      </c>
      <c r="Q109" s="38"/>
      <c r="R109" s="38"/>
      <c r="S109" s="38"/>
      <c r="T109" s="90"/>
      <c r="U109" s="37"/>
      <c r="V109" s="37"/>
    </row>
    <row r="110" spans="1:22" ht="17" customHeight="1" thickTop="1" thickBot="1">
      <c r="A110" s="37">
        <v>2</v>
      </c>
      <c r="B110" s="37"/>
      <c r="C110" s="89" t="s">
        <v>161</v>
      </c>
      <c r="D110" s="86" t="s">
        <v>162</v>
      </c>
      <c r="E110" s="87" t="s">
        <v>43</v>
      </c>
      <c r="F110" s="87" t="s">
        <v>43</v>
      </c>
      <c r="G110" s="17">
        <v>30</v>
      </c>
      <c r="H110" s="38">
        <v>15</v>
      </c>
      <c r="I110" s="38">
        <v>15</v>
      </c>
      <c r="J110" s="38"/>
      <c r="K110" s="38"/>
      <c r="L110" s="38"/>
      <c r="M110" s="38"/>
      <c r="N110" s="38"/>
      <c r="O110" s="38"/>
      <c r="P110" s="38"/>
      <c r="Q110" s="38">
        <v>15</v>
      </c>
      <c r="R110" s="38">
        <v>15</v>
      </c>
      <c r="S110" s="38"/>
      <c r="T110" s="90"/>
      <c r="U110" s="37"/>
      <c r="V110" s="37"/>
    </row>
    <row r="111" spans="1:22" ht="17" customHeight="1" thickTop="1" thickBot="1">
      <c r="A111" s="37">
        <v>3</v>
      </c>
      <c r="B111" s="37"/>
      <c r="C111" s="89" t="s">
        <v>121</v>
      </c>
      <c r="D111" s="86" t="s">
        <v>122</v>
      </c>
      <c r="E111" s="87"/>
      <c r="F111" s="87" t="s">
        <v>38</v>
      </c>
      <c r="G111" s="17">
        <v>30</v>
      </c>
      <c r="H111" s="38"/>
      <c r="I111" s="38"/>
      <c r="J111" s="38">
        <v>30</v>
      </c>
      <c r="K111" s="38"/>
      <c r="L111" s="38"/>
      <c r="M111" s="38"/>
      <c r="N111" s="38"/>
      <c r="O111" s="38"/>
      <c r="P111" s="38">
        <v>30</v>
      </c>
      <c r="Q111" s="38"/>
      <c r="R111" s="38"/>
      <c r="S111" s="38"/>
      <c r="T111" s="90"/>
      <c r="U111" s="37"/>
      <c r="V111" s="37"/>
    </row>
    <row r="112" spans="1:22" ht="17" customHeight="1" thickTop="1" thickBot="1">
      <c r="A112" s="37">
        <v>4</v>
      </c>
      <c r="B112" s="37"/>
      <c r="C112" s="89" t="s">
        <v>163</v>
      </c>
      <c r="D112" s="86" t="s">
        <v>164</v>
      </c>
      <c r="E112" s="87"/>
      <c r="F112" s="87" t="s">
        <v>43</v>
      </c>
      <c r="G112" s="17">
        <v>15</v>
      </c>
      <c r="H112" s="38"/>
      <c r="I112" s="38"/>
      <c r="J112" s="38">
        <v>15</v>
      </c>
      <c r="K112" s="38"/>
      <c r="L112" s="38"/>
      <c r="M112" s="38"/>
      <c r="N112" s="38"/>
      <c r="O112" s="38"/>
      <c r="P112" s="38"/>
      <c r="Q112" s="38"/>
      <c r="R112" s="38">
        <v>15</v>
      </c>
      <c r="S112" s="38"/>
      <c r="T112" s="90"/>
      <c r="U112" s="37"/>
      <c r="V112" s="37"/>
    </row>
    <row r="113" spans="1:22" ht="17" customHeight="1" thickTop="1" thickBot="1">
      <c r="A113" s="37">
        <v>5</v>
      </c>
      <c r="B113" s="37"/>
      <c r="C113" s="89" t="s">
        <v>165</v>
      </c>
      <c r="D113" s="86" t="s">
        <v>166</v>
      </c>
      <c r="E113" s="87"/>
      <c r="F113" s="87" t="s">
        <v>33</v>
      </c>
      <c r="G113" s="17">
        <v>15</v>
      </c>
      <c r="H113" s="38"/>
      <c r="I113" s="38"/>
      <c r="J113" s="38">
        <v>15</v>
      </c>
      <c r="K113" s="38"/>
      <c r="L113" s="38"/>
      <c r="M113" s="38"/>
      <c r="N113" s="38"/>
      <c r="O113" s="38"/>
      <c r="P113" s="38"/>
      <c r="Q113" s="38"/>
      <c r="R113" s="38"/>
      <c r="S113" s="38"/>
      <c r="T113" s="90">
        <v>15</v>
      </c>
      <c r="U113" s="37"/>
      <c r="V113" s="37"/>
    </row>
    <row r="114" spans="1:22" s="7" customFormat="1" ht="17" customHeight="1" thickTop="1" thickBot="1">
      <c r="A114" s="143" t="s">
        <v>20</v>
      </c>
      <c r="B114" s="144"/>
      <c r="C114" s="144"/>
      <c r="D114" s="144"/>
      <c r="E114" s="144"/>
      <c r="F114" s="145"/>
      <c r="G114" s="17">
        <f t="shared" ref="G114:V114" si="17">SUM(G109:G113)</f>
        <v>135</v>
      </c>
      <c r="H114" s="85">
        <f t="shared" si="17"/>
        <v>30</v>
      </c>
      <c r="I114" s="85">
        <f t="shared" si="17"/>
        <v>45</v>
      </c>
      <c r="J114" s="85">
        <f t="shared" si="17"/>
        <v>60</v>
      </c>
      <c r="K114" s="85">
        <f t="shared" si="17"/>
        <v>0</v>
      </c>
      <c r="L114" s="85">
        <f t="shared" si="17"/>
        <v>0</v>
      </c>
      <c r="M114" s="85">
        <f t="shared" si="17"/>
        <v>0</v>
      </c>
      <c r="N114" s="85">
        <f t="shared" si="17"/>
        <v>0</v>
      </c>
      <c r="O114" s="85">
        <f t="shared" si="17"/>
        <v>15</v>
      </c>
      <c r="P114" s="85">
        <f t="shared" si="17"/>
        <v>60</v>
      </c>
      <c r="Q114" s="85">
        <f t="shared" si="17"/>
        <v>15</v>
      </c>
      <c r="R114" s="85">
        <f t="shared" si="17"/>
        <v>30</v>
      </c>
      <c r="S114" s="85">
        <f t="shared" si="17"/>
        <v>0</v>
      </c>
      <c r="T114" s="85">
        <f t="shared" si="17"/>
        <v>15</v>
      </c>
      <c r="U114" s="17">
        <f t="shared" si="17"/>
        <v>0</v>
      </c>
      <c r="V114" s="17">
        <f t="shared" si="17"/>
        <v>0</v>
      </c>
    </row>
    <row r="115" spans="1:22" ht="17" customHeight="1" thickTop="1" thickBot="1">
      <c r="A115" s="138" t="s">
        <v>127</v>
      </c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</row>
    <row r="116" spans="1:22" ht="34.5" customHeight="1" thickTop="1" thickBot="1">
      <c r="A116" s="37">
        <v>1</v>
      </c>
      <c r="B116" s="37"/>
      <c r="C116" s="89" t="s">
        <v>128</v>
      </c>
      <c r="D116" s="31" t="s">
        <v>167</v>
      </c>
      <c r="E116" s="87"/>
      <c r="F116" s="93" t="s">
        <v>168</v>
      </c>
      <c r="G116" s="17">
        <v>120</v>
      </c>
      <c r="H116" s="38"/>
      <c r="I116" s="38"/>
      <c r="J116" s="38"/>
      <c r="K116" s="38"/>
      <c r="L116" s="38"/>
      <c r="M116" s="38">
        <v>120</v>
      </c>
      <c r="N116" s="38"/>
      <c r="O116" s="38"/>
      <c r="P116" s="38">
        <v>30</v>
      </c>
      <c r="Q116" s="38"/>
      <c r="R116" s="38">
        <v>30</v>
      </c>
      <c r="S116" s="38"/>
      <c r="T116" s="90">
        <v>30</v>
      </c>
      <c r="U116" s="37"/>
      <c r="V116" s="37">
        <v>30</v>
      </c>
    </row>
    <row r="117" spans="1:22" s="7" customFormat="1" ht="14.25" customHeight="1" thickTop="1" thickBot="1">
      <c r="A117" s="143" t="s">
        <v>20</v>
      </c>
      <c r="B117" s="144"/>
      <c r="C117" s="144"/>
      <c r="D117" s="144"/>
      <c r="E117" s="144"/>
      <c r="F117" s="145"/>
      <c r="G117" s="17">
        <f t="shared" ref="G117:V117" si="18">SUM(G116:G116)</f>
        <v>120</v>
      </c>
      <c r="H117" s="85">
        <f t="shared" si="18"/>
        <v>0</v>
      </c>
      <c r="I117" s="85">
        <f t="shared" si="18"/>
        <v>0</v>
      </c>
      <c r="J117" s="85">
        <f t="shared" si="18"/>
        <v>0</v>
      </c>
      <c r="K117" s="85">
        <f t="shared" si="18"/>
        <v>0</v>
      </c>
      <c r="L117" s="85">
        <f t="shared" si="18"/>
        <v>0</v>
      </c>
      <c r="M117" s="85">
        <f t="shared" si="18"/>
        <v>120</v>
      </c>
      <c r="N117" s="85">
        <f t="shared" si="18"/>
        <v>0</v>
      </c>
      <c r="O117" s="85">
        <f t="shared" si="18"/>
        <v>0</v>
      </c>
      <c r="P117" s="85">
        <f t="shared" si="18"/>
        <v>30</v>
      </c>
      <c r="Q117" s="85">
        <f t="shared" si="18"/>
        <v>0</v>
      </c>
      <c r="R117" s="85">
        <f t="shared" si="18"/>
        <v>30</v>
      </c>
      <c r="S117" s="85">
        <f t="shared" si="18"/>
        <v>0</v>
      </c>
      <c r="T117" s="85">
        <f t="shared" si="18"/>
        <v>30</v>
      </c>
      <c r="U117" s="17">
        <f t="shared" si="18"/>
        <v>0</v>
      </c>
      <c r="V117" s="17">
        <f t="shared" si="18"/>
        <v>30</v>
      </c>
    </row>
    <row r="118" spans="1:22" ht="17" hidden="1" customHeight="1" thickTop="1" thickBot="1">
      <c r="A118" s="154"/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</row>
    <row r="119" spans="1:22" ht="17" hidden="1" customHeight="1" thickTop="1" thickBot="1">
      <c r="A119" s="37"/>
      <c r="B119" s="37"/>
      <c r="C119" s="30"/>
      <c r="D119" s="86"/>
      <c r="E119" s="87"/>
      <c r="F119" s="87"/>
      <c r="G119" s="17">
        <f>SUM(H119:N119)</f>
        <v>0</v>
      </c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90"/>
      <c r="U119" s="37"/>
      <c r="V119" s="37"/>
    </row>
    <row r="120" spans="1:22" s="7" customFormat="1" ht="2.25" customHeight="1" thickTop="1" thickBot="1">
      <c r="A120" s="142"/>
      <c r="B120" s="142"/>
      <c r="C120" s="142"/>
      <c r="D120" s="92"/>
      <c r="E120" s="17"/>
      <c r="F120" s="17"/>
      <c r="G120" s="17">
        <f t="shared" ref="G120:V120" si="19">SUM(G119:G119)</f>
        <v>0</v>
      </c>
      <c r="H120" s="85">
        <f t="shared" si="19"/>
        <v>0</v>
      </c>
      <c r="I120" s="85">
        <f t="shared" si="19"/>
        <v>0</v>
      </c>
      <c r="J120" s="85">
        <f t="shared" si="19"/>
        <v>0</v>
      </c>
      <c r="K120" s="85">
        <f t="shared" si="19"/>
        <v>0</v>
      </c>
      <c r="L120" s="85">
        <f t="shared" si="19"/>
        <v>0</v>
      </c>
      <c r="M120" s="85">
        <f t="shared" si="19"/>
        <v>0</v>
      </c>
      <c r="N120" s="85">
        <f t="shared" si="19"/>
        <v>0</v>
      </c>
      <c r="O120" s="85">
        <f t="shared" si="19"/>
        <v>0</v>
      </c>
      <c r="P120" s="85">
        <f t="shared" si="19"/>
        <v>0</v>
      </c>
      <c r="Q120" s="85">
        <f t="shared" si="19"/>
        <v>0</v>
      </c>
      <c r="R120" s="85">
        <f t="shared" si="19"/>
        <v>0</v>
      </c>
      <c r="S120" s="85">
        <f t="shared" si="19"/>
        <v>0</v>
      </c>
      <c r="T120" s="85">
        <f t="shared" si="19"/>
        <v>0</v>
      </c>
      <c r="U120" s="17">
        <f t="shared" si="19"/>
        <v>0</v>
      </c>
      <c r="V120" s="17">
        <f t="shared" si="19"/>
        <v>0</v>
      </c>
    </row>
    <row r="121" spans="1:22" ht="27.75" hidden="1" customHeight="1" thickTop="1" thickBot="1">
      <c r="A121" s="154"/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</row>
    <row r="122" spans="1:22" ht="3" customHeight="1" thickTop="1" thickBot="1">
      <c r="A122" s="97"/>
      <c r="B122" s="97"/>
      <c r="C122" s="98"/>
      <c r="D122" s="99"/>
      <c r="E122" s="86"/>
      <c r="F122" s="100"/>
      <c r="G122" s="17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7"/>
      <c r="V122" s="37"/>
    </row>
    <row r="123" spans="1:22" s="4" customFormat="1" ht="17" customHeight="1" thickTop="1" thickBot="1">
      <c r="A123" s="163" t="s">
        <v>169</v>
      </c>
      <c r="B123" s="163"/>
      <c r="C123" s="163"/>
      <c r="D123" s="101"/>
      <c r="E123" s="162"/>
      <c r="F123" s="162"/>
      <c r="G123" s="18">
        <f>G30+G37+G41+G45+G51+G56+G63+G67+G74+G81+G84</f>
        <v>1250</v>
      </c>
      <c r="H123" s="18">
        <f>H30+H37+H41+H45+H51+H56+H63+H67+H74+H81+H84</f>
        <v>120</v>
      </c>
      <c r="I123" s="18">
        <f>I30+I37+I41+I45+I51+I56+I63+I67+I74+I81</f>
        <v>365</v>
      </c>
      <c r="J123" s="18">
        <f>J30+J37+J41+J45+J51+J56+J63+J67+J74+J81+J84</f>
        <v>150</v>
      </c>
      <c r="K123" s="18">
        <f>K30+K37+K41+K45+K51+K56+K63+K67+K74+K81+K84</f>
        <v>285</v>
      </c>
      <c r="L123" s="18">
        <f>L30+L37+L41+L45+L51+L56+L63+L67+L74+L81+L84+L89+L96+L100+L107+L114+L117</f>
        <v>60</v>
      </c>
      <c r="M123" s="18">
        <f t="shared" ref="M123:R123" si="20">M30+M37+M41+M45+M51+M56+M63+M67+M74+M81+M84</f>
        <v>120</v>
      </c>
      <c r="N123" s="18">
        <f t="shared" si="20"/>
        <v>150</v>
      </c>
      <c r="O123" s="18">
        <f t="shared" si="20"/>
        <v>60</v>
      </c>
      <c r="P123" s="18">
        <f>P30+P37+P41+P45+P51+P56+P63+P67+P74+P81+P84</f>
        <v>305</v>
      </c>
      <c r="Q123" s="18">
        <f t="shared" si="20"/>
        <v>60</v>
      </c>
      <c r="R123" s="18">
        <f t="shared" si="20"/>
        <v>285</v>
      </c>
      <c r="S123" s="18">
        <f>S30+S37+S41+S45+S51+S56+S63+S67+S74+S81+S84+S89+S96+S100+S107+S114+S117</f>
        <v>0</v>
      </c>
      <c r="T123" s="18">
        <f>T30+T37+T41+T45+T51+T56+T63+T67+T74+T81+T84</f>
        <v>290</v>
      </c>
      <c r="U123" s="18">
        <f>U30+U37+U41+U45+U51+U56+U63+U67+U74+U81+U84+U89+U96+U100+U107+U114+U117</f>
        <v>0</v>
      </c>
      <c r="V123" s="18">
        <f>V30+V37+V41+V45+V51+V56+V63+V67+V74+V81+V84</f>
        <v>250</v>
      </c>
    </row>
    <row r="124" spans="1:22" ht="17" customHeight="1" thickTop="1" thickBot="1">
      <c r="A124" s="102"/>
      <c r="B124" s="103"/>
      <c r="C124" s="103"/>
      <c r="D124" s="104" t="s">
        <v>170</v>
      </c>
      <c r="E124" s="105"/>
      <c r="F124" s="105"/>
      <c r="G124" s="104">
        <f>SUM(O123:V123)</f>
        <v>1250</v>
      </c>
      <c r="H124" s="102"/>
      <c r="I124" s="102"/>
      <c r="J124" s="102"/>
      <c r="K124" s="102"/>
      <c r="L124" s="102"/>
      <c r="M124" s="102"/>
      <c r="N124" s="102"/>
      <c r="O124" s="106"/>
      <c r="P124" s="106"/>
      <c r="Q124" s="106"/>
      <c r="R124" s="106"/>
      <c r="S124" s="106"/>
      <c r="T124" s="106"/>
      <c r="U124" s="107"/>
      <c r="V124" s="107"/>
    </row>
    <row r="125" spans="1:22" ht="13.5" customHeight="1" thickTop="1" thickBot="1">
      <c r="A125" s="108"/>
      <c r="B125" s="108"/>
      <c r="C125" s="108"/>
      <c r="D125" s="109" t="s">
        <v>170</v>
      </c>
      <c r="E125" s="110"/>
      <c r="F125" s="110"/>
      <c r="G125" s="111">
        <f>SUM(H123:N123)</f>
        <v>1250</v>
      </c>
      <c r="H125" s="112"/>
      <c r="I125" s="112"/>
      <c r="J125" s="160" t="s">
        <v>171</v>
      </c>
      <c r="K125" s="160"/>
      <c r="L125" s="160"/>
      <c r="M125" s="160"/>
      <c r="N125" s="161"/>
      <c r="O125" s="175">
        <v>3</v>
      </c>
      <c r="P125" s="175">
        <v>15</v>
      </c>
      <c r="Q125" s="175">
        <v>5</v>
      </c>
      <c r="R125" s="175">
        <v>14</v>
      </c>
      <c r="S125" s="175">
        <v>1</v>
      </c>
      <c r="T125" s="175">
        <v>8</v>
      </c>
      <c r="U125" s="175">
        <v>1</v>
      </c>
      <c r="V125" s="175">
        <v>7</v>
      </c>
    </row>
    <row r="126" spans="1:22" ht="12.75" customHeight="1" thickTop="1" thickBot="1">
      <c r="A126" s="108"/>
      <c r="B126" s="108"/>
      <c r="C126" s="108"/>
      <c r="D126" s="114"/>
      <c r="E126" s="108"/>
      <c r="F126" s="108"/>
      <c r="G126" s="111"/>
      <c r="H126" s="112"/>
      <c r="I126" s="112"/>
      <c r="J126" s="160"/>
      <c r="K126" s="160"/>
      <c r="L126" s="160"/>
      <c r="M126" s="160"/>
      <c r="N126" s="161"/>
      <c r="O126" s="90"/>
      <c r="P126" s="90"/>
      <c r="Q126" s="90"/>
      <c r="R126" s="90"/>
      <c r="S126" s="90"/>
      <c r="T126" s="90"/>
      <c r="U126" s="113"/>
      <c r="V126" s="113"/>
    </row>
    <row r="127" spans="1:22" ht="17" customHeight="1" thickTop="1">
      <c r="A127" s="12"/>
      <c r="B127" s="12"/>
      <c r="C127" s="11"/>
      <c r="D127" s="13"/>
      <c r="E127" s="11"/>
      <c r="F127" s="11"/>
      <c r="G127" s="14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1"/>
      <c r="V127" s="11"/>
    </row>
    <row r="128" spans="1:22" ht="17" customHeight="1">
      <c r="G128" s="7"/>
    </row>
    <row r="129" spans="7:7" ht="17" customHeight="1">
      <c r="G129" s="7"/>
    </row>
    <row r="130" spans="7:7" ht="17" customHeight="1">
      <c r="G130" s="7"/>
    </row>
    <row r="131" spans="7:7" ht="17" customHeight="1">
      <c r="G131" s="7"/>
    </row>
    <row r="132" spans="7:7" ht="17" customHeight="1">
      <c r="G132" s="7"/>
    </row>
    <row r="133" spans="7:7" ht="17" customHeight="1">
      <c r="G133" s="7"/>
    </row>
    <row r="134" spans="7:7" ht="17" customHeight="1">
      <c r="G134" s="7"/>
    </row>
    <row r="135" spans="7:7" ht="17" customHeight="1">
      <c r="G135" s="7"/>
    </row>
    <row r="136" spans="7:7" ht="17" customHeight="1">
      <c r="G136" s="7"/>
    </row>
    <row r="137" spans="7:7" ht="17" customHeight="1">
      <c r="G137" s="7"/>
    </row>
    <row r="138" spans="7:7" ht="17" customHeight="1">
      <c r="G138" s="7"/>
    </row>
    <row r="139" spans="7:7" ht="17" customHeight="1">
      <c r="G139" s="7"/>
    </row>
    <row r="140" spans="7:7" ht="17" customHeight="1">
      <c r="G140" s="7"/>
    </row>
    <row r="141" spans="7:7" ht="17" customHeight="1">
      <c r="G141" s="7"/>
    </row>
    <row r="142" spans="7:7" ht="17" customHeight="1">
      <c r="G142" s="7"/>
    </row>
    <row r="143" spans="7:7" ht="17" customHeight="1">
      <c r="G143" s="7"/>
    </row>
    <row r="144" spans="7:7" ht="17" customHeight="1">
      <c r="G144" s="7"/>
    </row>
    <row r="145" spans="7:7" ht="17" customHeight="1">
      <c r="G145" s="7"/>
    </row>
    <row r="146" spans="7:7" ht="17" customHeight="1">
      <c r="G146" s="7"/>
    </row>
    <row r="147" spans="7:7" ht="17" customHeight="1">
      <c r="G147" s="7"/>
    </row>
    <row r="148" spans="7:7" ht="17" customHeight="1">
      <c r="G148" s="7"/>
    </row>
    <row r="149" spans="7:7" ht="17" customHeight="1">
      <c r="G149" s="7"/>
    </row>
    <row r="150" spans="7:7" ht="17" customHeight="1">
      <c r="G150" s="7"/>
    </row>
    <row r="151" spans="7:7" ht="17" customHeight="1">
      <c r="G151" s="7"/>
    </row>
    <row r="152" spans="7:7" ht="17" customHeight="1">
      <c r="G152" s="7"/>
    </row>
    <row r="153" spans="7:7" ht="17" customHeight="1">
      <c r="G153" s="7"/>
    </row>
    <row r="154" spans="7:7" ht="17" customHeight="1">
      <c r="G154" s="7"/>
    </row>
    <row r="155" spans="7:7" ht="17" customHeight="1">
      <c r="G155" s="7"/>
    </row>
    <row r="156" spans="7:7" ht="17" customHeight="1">
      <c r="G156" s="7"/>
    </row>
    <row r="157" spans="7:7" ht="17" customHeight="1">
      <c r="G157" s="7"/>
    </row>
    <row r="158" spans="7:7" ht="17" customHeight="1">
      <c r="G158" s="7"/>
    </row>
    <row r="159" spans="7:7" ht="17" customHeight="1">
      <c r="G159" s="7"/>
    </row>
    <row r="160" spans="7:7" ht="17" customHeight="1">
      <c r="G160" s="7"/>
    </row>
    <row r="161" spans="7:7" ht="17" customHeight="1">
      <c r="G161" s="7"/>
    </row>
    <row r="162" spans="7:7" ht="17" customHeight="1">
      <c r="G162" s="7"/>
    </row>
    <row r="163" spans="7:7" ht="17" customHeight="1">
      <c r="G163" s="7"/>
    </row>
    <row r="164" spans="7:7" ht="17" customHeight="1">
      <c r="G164" s="7"/>
    </row>
    <row r="165" spans="7:7" ht="17" customHeight="1">
      <c r="G165" s="7"/>
    </row>
    <row r="166" spans="7:7" ht="17" customHeight="1">
      <c r="G166" s="7"/>
    </row>
    <row r="167" spans="7:7" ht="17" customHeight="1">
      <c r="G167" s="7"/>
    </row>
    <row r="168" spans="7:7" ht="17" customHeight="1">
      <c r="G168" s="7"/>
    </row>
    <row r="169" spans="7:7" ht="17" customHeight="1">
      <c r="G169" s="7"/>
    </row>
    <row r="170" spans="7:7" ht="17" customHeight="1">
      <c r="G170" s="7"/>
    </row>
    <row r="171" spans="7:7" ht="17" customHeight="1">
      <c r="G171" s="7"/>
    </row>
    <row r="172" spans="7:7" ht="17" customHeight="1">
      <c r="G172" s="7"/>
    </row>
    <row r="173" spans="7:7" ht="17" customHeight="1">
      <c r="G173" s="7"/>
    </row>
    <row r="174" spans="7:7" ht="17" customHeight="1">
      <c r="G174" s="7"/>
    </row>
    <row r="175" spans="7:7" ht="17" customHeight="1">
      <c r="G175" s="7"/>
    </row>
    <row r="176" spans="7:7" ht="17" customHeight="1">
      <c r="G176" s="7"/>
    </row>
    <row r="177" spans="7:7" ht="17" customHeight="1">
      <c r="G177" s="7"/>
    </row>
    <row r="178" spans="7:7" ht="17" customHeight="1">
      <c r="G178" s="7"/>
    </row>
    <row r="179" spans="7:7" ht="17" customHeight="1">
      <c r="G179" s="7"/>
    </row>
    <row r="180" spans="7:7" ht="17" customHeight="1">
      <c r="G180" s="7"/>
    </row>
    <row r="181" spans="7:7" ht="17" customHeight="1">
      <c r="G181" s="7"/>
    </row>
    <row r="182" spans="7:7">
      <c r="G182" s="7"/>
    </row>
    <row r="183" spans="7:7">
      <c r="G183" s="7"/>
    </row>
    <row r="184" spans="7:7">
      <c r="G184" s="7"/>
    </row>
    <row r="185" spans="7:7">
      <c r="G185" s="7"/>
    </row>
    <row r="186" spans="7:7">
      <c r="G186" s="7"/>
    </row>
    <row r="187" spans="7:7">
      <c r="G187" s="7"/>
    </row>
    <row r="188" spans="7:7">
      <c r="G188" s="7"/>
    </row>
    <row r="189" spans="7:7">
      <c r="G189" s="7"/>
    </row>
    <row r="190" spans="7:7">
      <c r="G190" s="7"/>
    </row>
    <row r="191" spans="7:7">
      <c r="G191" s="7"/>
    </row>
    <row r="192" spans="7:7">
      <c r="G192" s="7"/>
    </row>
    <row r="193" spans="7:7">
      <c r="G193" s="7"/>
    </row>
    <row r="194" spans="7:7">
      <c r="G194" s="7"/>
    </row>
    <row r="195" spans="7:7">
      <c r="G195" s="7"/>
    </row>
    <row r="196" spans="7:7">
      <c r="G196" s="7"/>
    </row>
    <row r="197" spans="7:7">
      <c r="G197" s="7"/>
    </row>
    <row r="198" spans="7:7">
      <c r="G198" s="7"/>
    </row>
    <row r="199" spans="7:7">
      <c r="G199" s="7"/>
    </row>
    <row r="200" spans="7:7">
      <c r="G200" s="7"/>
    </row>
    <row r="201" spans="7:7">
      <c r="G201" s="7"/>
    </row>
    <row r="202" spans="7:7">
      <c r="G202" s="7"/>
    </row>
    <row r="203" spans="7:7">
      <c r="G203" s="7"/>
    </row>
    <row r="204" spans="7:7">
      <c r="G204" s="7"/>
    </row>
    <row r="205" spans="7:7">
      <c r="G205" s="7"/>
    </row>
    <row r="206" spans="7:7">
      <c r="G206" s="7"/>
    </row>
    <row r="207" spans="7:7">
      <c r="G207" s="7"/>
    </row>
    <row r="208" spans="7:7">
      <c r="G208" s="7"/>
    </row>
    <row r="209" spans="7:7">
      <c r="G209" s="7"/>
    </row>
    <row r="210" spans="7:7">
      <c r="G210" s="7"/>
    </row>
    <row r="211" spans="7:7">
      <c r="G211" s="7"/>
    </row>
    <row r="212" spans="7:7">
      <c r="G212" s="7"/>
    </row>
    <row r="213" spans="7:7">
      <c r="G213" s="7"/>
    </row>
    <row r="214" spans="7:7">
      <c r="G214" s="7"/>
    </row>
    <row r="215" spans="7:7">
      <c r="G215" s="7"/>
    </row>
    <row r="216" spans="7:7">
      <c r="G216" s="7"/>
    </row>
    <row r="217" spans="7:7">
      <c r="G217" s="7"/>
    </row>
    <row r="218" spans="7:7">
      <c r="G218" s="7"/>
    </row>
    <row r="219" spans="7:7">
      <c r="G219" s="7"/>
    </row>
    <row r="220" spans="7:7">
      <c r="G220" s="7"/>
    </row>
    <row r="221" spans="7:7">
      <c r="G221" s="7"/>
    </row>
    <row r="222" spans="7:7">
      <c r="G222" s="7"/>
    </row>
    <row r="223" spans="7:7">
      <c r="G223" s="7"/>
    </row>
    <row r="224" spans="7:7">
      <c r="G224" s="7"/>
    </row>
    <row r="225" spans="7:7">
      <c r="G225" s="7"/>
    </row>
    <row r="226" spans="7:7">
      <c r="G226" s="7"/>
    </row>
    <row r="227" spans="7:7">
      <c r="G227" s="7"/>
    </row>
    <row r="228" spans="7:7">
      <c r="G228" s="7"/>
    </row>
    <row r="229" spans="7:7">
      <c r="G229" s="7"/>
    </row>
    <row r="230" spans="7:7">
      <c r="G230" s="7"/>
    </row>
    <row r="231" spans="7:7">
      <c r="G231" s="7"/>
    </row>
    <row r="232" spans="7:7">
      <c r="G232" s="7"/>
    </row>
    <row r="233" spans="7:7">
      <c r="G233" s="7"/>
    </row>
    <row r="234" spans="7:7">
      <c r="G234" s="7"/>
    </row>
    <row r="235" spans="7:7">
      <c r="G235" s="7"/>
    </row>
    <row r="236" spans="7:7">
      <c r="G236" s="7"/>
    </row>
    <row r="237" spans="7:7">
      <c r="G237" s="7"/>
    </row>
    <row r="238" spans="7:7">
      <c r="G238" s="7"/>
    </row>
    <row r="239" spans="7:7">
      <c r="G239" s="7"/>
    </row>
    <row r="240" spans="7:7">
      <c r="G240" s="7"/>
    </row>
    <row r="241" spans="7:7">
      <c r="G241" s="7"/>
    </row>
    <row r="242" spans="7:7">
      <c r="G242" s="7"/>
    </row>
    <row r="243" spans="7:7">
      <c r="G243" s="7"/>
    </row>
    <row r="244" spans="7:7">
      <c r="G244" s="7"/>
    </row>
    <row r="245" spans="7:7">
      <c r="G245" s="7"/>
    </row>
    <row r="246" spans="7:7">
      <c r="G246" s="7"/>
    </row>
    <row r="247" spans="7:7">
      <c r="G247" s="7"/>
    </row>
    <row r="248" spans="7:7">
      <c r="G248" s="7"/>
    </row>
    <row r="249" spans="7:7">
      <c r="G249" s="7"/>
    </row>
    <row r="250" spans="7:7">
      <c r="G250" s="7"/>
    </row>
    <row r="251" spans="7:7">
      <c r="G251" s="7"/>
    </row>
    <row r="252" spans="7:7">
      <c r="G252" s="7"/>
    </row>
    <row r="253" spans="7:7">
      <c r="G253" s="7"/>
    </row>
    <row r="254" spans="7:7">
      <c r="G254" s="7"/>
    </row>
    <row r="255" spans="7:7">
      <c r="G255" s="7"/>
    </row>
    <row r="256" spans="7:7">
      <c r="G256" s="7"/>
    </row>
    <row r="257" spans="7:7">
      <c r="G257" s="7"/>
    </row>
    <row r="258" spans="7:7">
      <c r="G258" s="7"/>
    </row>
    <row r="259" spans="7:7">
      <c r="G259" s="7"/>
    </row>
    <row r="260" spans="7:7">
      <c r="G260" s="7"/>
    </row>
    <row r="261" spans="7:7">
      <c r="G261" s="7"/>
    </row>
    <row r="262" spans="7:7">
      <c r="G262" s="7"/>
    </row>
    <row r="263" spans="7:7">
      <c r="G263" s="7"/>
    </row>
    <row r="264" spans="7:7">
      <c r="G264" s="7"/>
    </row>
    <row r="265" spans="7:7">
      <c r="G265" s="7"/>
    </row>
    <row r="266" spans="7:7">
      <c r="G266" s="7"/>
    </row>
    <row r="267" spans="7:7">
      <c r="G267" s="7"/>
    </row>
    <row r="268" spans="7:7">
      <c r="G268" s="7"/>
    </row>
    <row r="269" spans="7:7">
      <c r="G269" s="7"/>
    </row>
    <row r="270" spans="7:7">
      <c r="G270" s="7"/>
    </row>
    <row r="271" spans="7:7">
      <c r="G271" s="7"/>
    </row>
    <row r="272" spans="7:7">
      <c r="G272" s="7"/>
    </row>
    <row r="273" spans="7:7">
      <c r="G273" s="7"/>
    </row>
    <row r="274" spans="7:7">
      <c r="G274" s="7"/>
    </row>
    <row r="275" spans="7:7">
      <c r="G275" s="7"/>
    </row>
    <row r="276" spans="7:7">
      <c r="G276" s="7"/>
    </row>
    <row r="277" spans="7:7">
      <c r="G277" s="7"/>
    </row>
    <row r="278" spans="7:7">
      <c r="G278" s="7"/>
    </row>
    <row r="279" spans="7:7">
      <c r="G279" s="7"/>
    </row>
  </sheetData>
  <mergeCells count="58">
    <mergeCell ref="A84:F84"/>
    <mergeCell ref="J126:N126"/>
    <mergeCell ref="A90:V90"/>
    <mergeCell ref="A107:F107"/>
    <mergeCell ref="E123:F123"/>
    <mergeCell ref="A118:V118"/>
    <mergeCell ref="A123:C123"/>
    <mergeCell ref="A114:F114"/>
    <mergeCell ref="A117:F117"/>
    <mergeCell ref="A100:F100"/>
    <mergeCell ref="J125:N125"/>
    <mergeCell ref="A108:V108"/>
    <mergeCell ref="A115:V115"/>
    <mergeCell ref="A120:C120"/>
    <mergeCell ref="A97:V97"/>
    <mergeCell ref="A96:F96"/>
    <mergeCell ref="A101:V101"/>
    <mergeCell ref="A23:V23"/>
    <mergeCell ref="A22:V22"/>
    <mergeCell ref="A121:V121"/>
    <mergeCell ref="A67:F67"/>
    <mergeCell ref="A57:V57"/>
    <mergeCell ref="A46:V46"/>
    <mergeCell ref="A75:V75"/>
    <mergeCell ref="A81:F81"/>
    <mergeCell ref="A42:V42"/>
    <mergeCell ref="A52:V52"/>
    <mergeCell ref="A64:V64"/>
    <mergeCell ref="A63:F63"/>
    <mergeCell ref="A85:V85"/>
    <mergeCell ref="A89:F89"/>
    <mergeCell ref="A82:V82"/>
    <mergeCell ref="A86:V86"/>
    <mergeCell ref="B12:C12"/>
    <mergeCell ref="S10:V10"/>
    <mergeCell ref="A74:F74"/>
    <mergeCell ref="A56:F56"/>
    <mergeCell ref="A68:V68"/>
    <mergeCell ref="B21:C21"/>
    <mergeCell ref="A45:F45"/>
    <mergeCell ref="A41:F41"/>
    <mergeCell ref="A31:V31"/>
    <mergeCell ref="A38:V38"/>
    <mergeCell ref="A14:V14"/>
    <mergeCell ref="A20:C20"/>
    <mergeCell ref="A53:V53"/>
    <mergeCell ref="A51:F51"/>
    <mergeCell ref="A37:F37"/>
    <mergeCell ref="A30:F30"/>
    <mergeCell ref="A1:I1"/>
    <mergeCell ref="G10:N11"/>
    <mergeCell ref="O10:R10"/>
    <mergeCell ref="C2:Q2"/>
    <mergeCell ref="B5:C5"/>
    <mergeCell ref="B6:C6"/>
    <mergeCell ref="B7:C7"/>
    <mergeCell ref="B9:C9"/>
    <mergeCell ref="Q1:V1"/>
  </mergeCells>
  <phoneticPr fontId="0" type="noConversion"/>
  <printOptions horizontalCentered="1" gridLinesSet="0"/>
  <pageMargins left="0.23622047244094491" right="0.23622047244094491" top="0.59055118110236227" bottom="0.59055118110236227" header="0.19685039370078741" footer="0"/>
  <pageSetup paperSize="9" scale="80" fitToHeight="0" orientation="landscape" cellComments="asDisplayed"/>
  <headerFooter differentFirst="1" scaleWithDoc="0" alignWithMargins="0">
    <oddHeader xml:space="preserve">&amp;C
</oddHeader>
  </headerFooter>
  <rowBreaks count="5" manualBreakCount="5">
    <brk id="45" max="21" man="1"/>
    <brk id="56" max="21" man="1"/>
    <brk id="74" max="21" man="1"/>
    <brk id="89" max="21" man="1"/>
    <brk id="107" max="21" man="1"/>
  </rowBreak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plan_wzór</vt:lpstr>
      <vt:lpstr>plan_wzór!Print_Area</vt:lpstr>
      <vt:lpstr>plan_wzór!Print_Titles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Ewa</dc:creator>
  <cp:keywords/>
  <dc:description/>
  <cp:lastModifiedBy>Anna Sanczyk</cp:lastModifiedBy>
  <cp:revision/>
  <dcterms:created xsi:type="dcterms:W3CDTF">1998-05-26T18:21:06Z</dcterms:created>
  <dcterms:modified xsi:type="dcterms:W3CDTF">2026-03-18T10:09:52Z</dcterms:modified>
  <cp:category/>
  <cp:contentStatus/>
</cp:coreProperties>
</file>