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program_wytyczne 12.2014" sheetId="1" r:id="rId1"/>
    <sheet name="Arkusz3" sheetId="2" r:id="rId2"/>
    <sheet name="Raport zgodności" sheetId="3" r:id="rId3"/>
  </sheets>
  <definedNames>
    <definedName name="_xlnm.Print_Area" localSheetId="0">'program_wytyczne 12.2014'!$A$1:$L$113</definedName>
  </definedNames>
  <calcPr fullCalcOnLoad="1"/>
</workbook>
</file>

<file path=xl/sharedStrings.xml><?xml version="1.0" encoding="utf-8"?>
<sst xmlns="http://schemas.openxmlformats.org/spreadsheetml/2006/main" count="193" uniqueCount="171">
  <si>
    <t>suma</t>
  </si>
  <si>
    <t>PROGRAM STUDIÓW</t>
  </si>
  <si>
    <t>Przedmioty/moduły</t>
  </si>
  <si>
    <t>Moduły ( kod modułu: MK_1 oraz nazwa modułu)</t>
  </si>
  <si>
    <t>ŁĄCZNA LICZBA punktów ECTS ZE WSZYSTKICH MODUŁÓW</t>
  </si>
  <si>
    <t>6. Procentowe udziały poszczególnych dziedzin nauki, do których odnosi się program studiów:</t>
  </si>
  <si>
    <t>IV WARUNKI UKOŃCZENIA STUDIÓW ORAZ UZYSKIWANY TYTUŁ ZAWODOWY</t>
  </si>
  <si>
    <t>II MODUŁY KSZTAŁCENIA</t>
  </si>
  <si>
    <t>I INFORMACJE OGÓLNE</t>
  </si>
  <si>
    <r>
      <t xml:space="preserve">5. Procentowy udział punktów ECTS dla każdego obszaru kształcenia, do którego przyporządkowany jest program studiów  
</t>
    </r>
    <r>
      <rPr>
        <i/>
        <sz val="12"/>
        <color indexed="8"/>
        <rFont val="Times New Roman"/>
        <family val="1"/>
      </rPr>
      <t>(jeżeli efekty kształcenia określone dla programu kształcenia wyodrębniono z kilku obszarów kształcenia)</t>
    </r>
    <r>
      <rPr>
        <sz val="12"/>
        <color indexed="8"/>
        <rFont val="Times New Roman"/>
        <family val="1"/>
      </rPr>
      <t xml:space="preserve">: </t>
    </r>
  </si>
  <si>
    <t>III WSKAŹNIKI PROCENTOWE</t>
  </si>
  <si>
    <t>(pieczątka i podpis Dziekana)</t>
  </si>
  <si>
    <t>liczba punktów ECTS za przedmiot/moduł</t>
  </si>
  <si>
    <t>WSKAŹNIKI ILOŚCIOWE - Punkty ECTS w ramach zajęć:</t>
  </si>
  <si>
    <t>z zakresu nauk podstawowych właściwych dla danego kierunku studiów, do których  odnoszą się efekty kształcenia dla danego kierunku, poziomu i profilu kształcenia</t>
  </si>
  <si>
    <t>o charakterze praktycznym</t>
  </si>
  <si>
    <t>z języka obcego</t>
  </si>
  <si>
    <t>z praktyk zawodowych</t>
  </si>
  <si>
    <t>do wyboru</t>
  </si>
  <si>
    <t>wymagających bezpośredniego udziału 
nauczycieli akademickich i studentów</t>
  </si>
  <si>
    <r>
      <t xml:space="preserve">Efekty kształcenia 
</t>
    </r>
    <r>
      <rPr>
        <sz val="12"/>
        <color indexed="8"/>
        <rFont val="Times New Roman"/>
        <family val="1"/>
      </rPr>
      <t>Wiedza
Umiejętności
Kompetencje społeczne
(symbole)</t>
    </r>
  </si>
  <si>
    <t>2. Procentowy udział punktów ECTS uzyskiwanych wskutek realizacji modułów do wyboru (min. 30%):</t>
  </si>
  <si>
    <t>3. Procentowy udział punktów ECTS uzyskiwanych wskutek realizacji modułów zajęć związanych z praktycznym przygotowaniem zawodowym, 
służących zdobywaniu umiejętności praktycznych i kompetencji społecznych przez studentów kierunków o profilu praktycznym (powyżej 50%):</t>
  </si>
  <si>
    <t>4. Procentowy udział punktów ECTS uzyskiwanych wskutek realizacji modułów zajęć związanych z prowadzonymi badaniami naukowymi w dziedzinie nauki związanej z kierunkiem studiów,
 służących zdobywaniu pogłębionej wiedzy oraz umiejętności prowadzenia badań naukowych przez studentów kierunków o profilu ogólnoakademickim (powyżej 50%):</t>
  </si>
  <si>
    <t>2. Nazwa kierunku: Filologia</t>
  </si>
  <si>
    <t xml:space="preserve">5. Profil kształcenia: ogólnoakademicki </t>
  </si>
  <si>
    <t>6. Forma studiów: stacjonarne</t>
  </si>
  <si>
    <t>4. Poziom kształcenia: studia I stopnia</t>
  </si>
  <si>
    <t>7. Liczba semestrów: 6</t>
  </si>
  <si>
    <t xml:space="preserve">9. Łączna liczba godzin dydaktycznych: 2000 godzin </t>
  </si>
  <si>
    <t>\</t>
  </si>
  <si>
    <t>ważne pfran do zrobienia.xls — raport zgodności</t>
  </si>
  <si>
    <t>Uruchom na: 2015-02-09 20:06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</si>
  <si>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</si>
  <si>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</si>
  <si>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</si>
  <si>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</si>
  <si>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</si>
  <si>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</si>
  <si>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 xml:space="preserve">                                                           </t>
  </si>
  <si>
    <t>100% nauki humanistyczne</t>
  </si>
  <si>
    <t>MODUŁ 1:Praktyczna nauka języka francuskiego</t>
  </si>
  <si>
    <t>PNJF 1</t>
  </si>
  <si>
    <t>PNJF2</t>
  </si>
  <si>
    <t>PNJF3</t>
  </si>
  <si>
    <t>MODUŁ 2: PNJF- doskonalenie językowe</t>
  </si>
  <si>
    <t>Doskonalenie językowe A
Doskonalenie językowe B</t>
  </si>
  <si>
    <t xml:space="preserve">Doskonalenie językowe C
</t>
  </si>
  <si>
    <t>Doskonalenie językowe D</t>
  </si>
  <si>
    <t>MODUŁ 3:Drugi język obcy nowożytny</t>
  </si>
  <si>
    <t xml:space="preserve">Drugi język obcy nowożytny </t>
  </si>
  <si>
    <t xml:space="preserve">MODUŁ 4 : Blok językoznawczy </t>
  </si>
  <si>
    <t xml:space="preserve">GO-Morfologia języka francuskiego
GO-Składnia języka francuskiego
</t>
  </si>
  <si>
    <t xml:space="preserve">Semantyka języka francuskiego
Gramatyka kontrastywna polsko-francuska
</t>
  </si>
  <si>
    <t xml:space="preserve">Pragmatyka językowa
Wstęp do teori przekładu 
</t>
  </si>
  <si>
    <t>Podstawy warsztatu tłumacza</t>
  </si>
  <si>
    <t>MODUŁ 5: Blok literaturoznawczy i kulturoznawczy</t>
  </si>
  <si>
    <t>MODUŁ 6:Blok wiedzy o akwizycji i nauce języków obcych</t>
  </si>
  <si>
    <t>Wstęp do teorii akwizycji języków</t>
  </si>
  <si>
    <t xml:space="preserve">                                                                                                                                                                                                                   
Kształcenie interkulturowe (W)
</t>
  </si>
  <si>
    <t>Style i strategie uczenia się</t>
  </si>
  <si>
    <t>MODUŁ 7 : Przedmioty specjalizacyjne do wyboru (150 godz.) (1)</t>
  </si>
  <si>
    <t>Nadrealizm w literaturze francuskiej i frankofońskiej</t>
  </si>
  <si>
    <t>Kultura Francji 2</t>
  </si>
  <si>
    <t>Kultura życia codziennego Francuzów (od Galii rzymskiej do czasów współczesnych)</t>
  </si>
  <si>
    <t>Metodyka nauczania j. francuskiego - współczesne tendencje</t>
  </si>
  <si>
    <t xml:space="preserve">MODUŁ 8: Przedmioty z zakresu filozofii do wyboru </t>
  </si>
  <si>
    <t xml:space="preserve">Historia filozofii </t>
  </si>
  <si>
    <t xml:space="preserve">
Francuska myśl filozoficzna w XVIII i XIX w.
</t>
  </si>
  <si>
    <t>MODUŁ 10: Seminarium dyplomowe</t>
  </si>
  <si>
    <t>Seminarium dyplomowe</t>
  </si>
  <si>
    <t>MODUŁ 11:Wychowanie fizyczne / zajęcia alternatywne</t>
  </si>
  <si>
    <t>Wychowanie fizyczne/zajęcia alternatywne</t>
  </si>
  <si>
    <t>MODUŁ 12: Łacina źródłem języka francuskiego</t>
  </si>
  <si>
    <t>Łacina źródłem języka francuskiego</t>
  </si>
  <si>
    <t>MODUŁ 13:Technologia informacji</t>
  </si>
  <si>
    <t>Technologia informacji</t>
  </si>
  <si>
    <t>MODUŁ 14:Praktyki zawodowe</t>
  </si>
  <si>
    <t>Praktyki zawodowe - 4 tygodnie</t>
  </si>
  <si>
    <t>MODUŁ 15:Ochrona własności intelektualnej</t>
  </si>
  <si>
    <t>Ochrona własności intelektualnej</t>
  </si>
  <si>
    <t>1. Nazwa jednostki prowadzącej kierunek: Wydział Filologiczny</t>
  </si>
  <si>
    <t>3. Oferowane specjalności: Filologia francuska-nauka języka od podstaw</t>
  </si>
  <si>
    <t>K_W04, K_W09, K_W10, K_W11, K_W13</t>
  </si>
  <si>
    <t>K_U01, K_U06, , K_U07, K_U08, K_U09, K_U11, K_U12, K_U13</t>
  </si>
  <si>
    <t>K_K02, K_K03, K_K07, K_K08</t>
  </si>
  <si>
    <t xml:space="preserve">K_W04, K_W07, K_W09, K_W10, K_W10, K_W10, K_W11, K_W13, K_W14
</t>
  </si>
  <si>
    <t>K_U01, K_U04, K_U06, K_U07, K_U08, K_U09, K_U10, K_U11, K_U13, K_U14</t>
  </si>
  <si>
    <t>K_K02, K_K03, K_K06, K_K07, K_K10</t>
  </si>
  <si>
    <t>K_W04, K_W13, K_W14</t>
  </si>
  <si>
    <t>K_U08, K_U12, K_U13</t>
  </si>
  <si>
    <t>K_K10</t>
  </si>
  <si>
    <t>K_W01, K_W02, K_W03, K_W04, K_W07, K_W08, K_W09, K_W10, K_W11, K_W12,  K_W13</t>
  </si>
  <si>
    <t>K_U01, K_U02, K_U04, K_U06, K_U07, K_U08, K_U10, K_U13, K_U14</t>
  </si>
  <si>
    <t>K_K01, K_K03, K_K06, K_K07</t>
  </si>
  <si>
    <t>K_W01, K_W02, K_W03, K_W05, K_W07,  K_W08, K_W09, K_W12, K_W13, K_W14</t>
  </si>
  <si>
    <t>K_U01, K_U02, K_U03, K_U04, K_U05, K_U06, K_U07, K_U08, K_U09, K_U12</t>
  </si>
  <si>
    <t>K_W01, K_W02, K_W03, K_W04, K_W05,  K_W06, K_W07, K_W08, K_W09, K_W10, K_W12, K_W14</t>
  </si>
  <si>
    <t>K_U01, K_U02, K_U03, K_U04, K_U05, K_U06, K_U07, K_U08, K_U09, K_U10, K_U11, K_U12, K_U13, K_U14</t>
  </si>
  <si>
    <t>K_K01, K_K02, K_K03, K_K04, K_K05, K_K06, K_K07, K_K10</t>
  </si>
  <si>
    <t xml:space="preserve">Test (pytania otwarte i zamknięte)
Wypowiedź ustna na zadany temat
</t>
  </si>
  <si>
    <t>K_W01, K_W03, K_W04, K_W05, K_W06, K_W08</t>
  </si>
  <si>
    <t>K_U01, K_U02, K_U03, K_U04, K_U07, K_U10, K_U11, K_U12, K_U13</t>
  </si>
  <si>
    <t>K_K03, K_K04, K_K07</t>
  </si>
  <si>
    <t>K_K01, K_K02</t>
  </si>
  <si>
    <t>K_W02, K_W03, K_W07, K_W10, K_W11</t>
  </si>
  <si>
    <t>K_U01, K_U05, K_U06, K_U14</t>
  </si>
  <si>
    <t>K_K08</t>
  </si>
  <si>
    <t>K_W12</t>
  </si>
  <si>
    <t>K_U10, K_U12</t>
  </si>
  <si>
    <t>K_K01, K_K07</t>
  </si>
  <si>
    <t xml:space="preserve">K_K01, K_K07, K_K10                 </t>
  </si>
  <si>
    <t xml:space="preserve">K_U05 </t>
  </si>
  <si>
    <t xml:space="preserve">K_W02, K_W04, K_W07, K_W09 </t>
  </si>
  <si>
    <t>K_K01, K_K02, K_K03, K_K04, K_K05, K_K06, K_K07, K_K08, K_K10</t>
  </si>
  <si>
    <t>K_W11, K_W14</t>
  </si>
  <si>
    <t>K_U09, K_U10, K_U14</t>
  </si>
  <si>
    <t>K_K02, K_K03, K_K04, K_K05, K_K06, K_K07, K_K08, K_K10</t>
  </si>
  <si>
    <t>1. Procentowy udział punktów ECTS za zajęcia wymagające bezpośredniego udziału nauczycieli akademickich studentów:</t>
  </si>
  <si>
    <t>Uzyskanie wszystkich zaliczeń i zdanie wszystkich egzaminów przewidzianych planem studiów, uzyskanie 180pkt. ECTS, napisanie pracy licencjackiej i złożenie egzaminu licencjackiego.</t>
  </si>
  <si>
    <t>8. Łączna liczba punktów ECTS konieczna do uzyskania kwalifikacji odpowiadających poziomowi kształcenia: 180</t>
  </si>
  <si>
    <t>2a. Procentowy udział punktów ECTS uzyskiwanych wskutek realizacji zajęć w języku obcym (w łącznej liczbie punktów ECTS przewidzianych programem studiów)</t>
  </si>
  <si>
    <t xml:space="preserve"> </t>
  </si>
  <si>
    <t xml:space="preserve">z obszarów nauk humanistycznych i nauk społecznych (min. 5 pkt ECTS)
- dla kierunków z innych obszarów nauk </t>
  </si>
  <si>
    <t>K_W01, W02, K_W03, K_W-05, K_W06, K_W07, K_W08</t>
  </si>
  <si>
    <t>K_U01, K_U03, K_U04, K_U05, K_U06,  K_U07, K_U09, K_U12</t>
  </si>
  <si>
    <t>K_K01, K_K02, K_K03, K_K04, K_K05, K_K07, K_K08</t>
  </si>
  <si>
    <t>MODUŁ 9 : Blok przedmiotów ogólnohumanistycznych</t>
  </si>
  <si>
    <t>Związki literatury ze sztuką</t>
  </si>
  <si>
    <t xml:space="preserve">Metody kształcenia: Praca w laboratorium językowym, ćwiczenie rozumienia tekstu pisanego, ćwiczenia gramatyczne i leksykalne, scenki sytuacyjne, ćwiczenie interakcji, ćwiczenie wypowiedzi pisemnej, ćwiczenia rozumienia ze słuchu ( pytania otwarte, wielokrotnego wyboru, prawda / fałsz), prezentacje ustne i pisemne, streszczenia ustne i pisemne, ćwiczenia fonetyczne, prace pisemne (synteza, tekst argumentacyjny), dyktando, wypowiedzi ustne (dyskusja, debata).
</t>
  </si>
  <si>
    <t xml:space="preserve">
Sposoby weryfikacji: Test (pytania otwarte i zamknięte, transformacje zdań), prezentacja, wypowiedź ustna (streszczenie, debata), ćwiczenia fonetyczne (czytanie zdań, tekstów), wypowiedź pisemna (opowiadanie, streszczenie, synteza, tekst argumentacyjny)</t>
  </si>
  <si>
    <t xml:space="preserve">
</t>
  </si>
  <si>
    <t>Sposoby weryfikacji: Ćwiczenia stylistyczne, wypowiedzi ustne, tłumaczenie tekstów, twórcze prace pisemne.</t>
  </si>
  <si>
    <t xml:space="preserve">Metody dydaktyczne: Ćwiczenia fonetyczne, ćwiczenia gramatyczne, konwersacja, prezentacje, projekty, blended-learning
</t>
  </si>
  <si>
    <t>Sposoby weryfikacji: Testy pisemne (z lukami, pytania otwarte i zamknięte, asocjacje)</t>
  </si>
  <si>
    <t xml:space="preserve">Metody dydaktyczne: Wykład, wykład w formie interaktywnej, prezentacje multimedialne, dyskusje, konsultacje. </t>
  </si>
  <si>
    <t>Sposoby weryfikacji: Test (pytania otwarte i zamknięte), wypowiedź ustna, tłumaczenie samodzielne tekstu na język polski.</t>
  </si>
  <si>
    <t>Wstęp do językoznawstwa, GO-Fonetyka i fonologia języka francuskiego, GO - Morfologia języka francuskiego,</t>
  </si>
  <si>
    <t xml:space="preserve">Metody dydaktyczne: wykład, wykład interaktywny, konsultacje, ćwiczenia, elementy dyskusji </t>
  </si>
  <si>
    <t xml:space="preserve">Sposoby weryfikacji: Praca pisemna na zadany temat, Wypowiedź ustna na podstawie lektur, Dyskusja, Prezentacja multimedialna, Test (pytania otwarte i zamknięte)
</t>
  </si>
  <si>
    <t>Wstęp do literaturoznawstwa
Historia literatury francuskiej: Średniowiecze - XVIII w.</t>
  </si>
  <si>
    <t>Wstęp do kulturoznawstwa
Zarys historii Francji</t>
  </si>
  <si>
    <t>Kultura Francji 
Kultura frankofonii</t>
  </si>
  <si>
    <t>Zarys literatury francuskiej i frankofońskiej: XIX - XXI w.
Europejska literatura frankofońska
Literatura frankofońska pozaeuropejska</t>
  </si>
  <si>
    <t>Metody dydaktyczne: Wykład, elementy konwersatorium, konsultacje, zajęcia warsztatowe z elementami wykładu i pracy projektowej, wykład, formy aktywne w nauczaniu, intro- i retrospekcja nad działaniem językowym</t>
  </si>
  <si>
    <t>Sposoby weryfikacji: Test (pytania otwarte i zamknięte), Prezentacja ustna na zadany temat, Projekty indywidualne, Projekt grupowy.</t>
  </si>
  <si>
    <t>Metody dydaktyczne: Ćwiczenia, tłumaczenia pisemne, prezentacje, konsultacje.</t>
  </si>
  <si>
    <t xml:space="preserve">Sposoby weryfikacji: Prezentacje, referaty, testy sprawdzające, ocenianie ciągłe. Projekty indywidualne, Projekt grupowy
</t>
  </si>
  <si>
    <t>Wybrane prądy w językoznawstwie
Język francuski specjalistyczny</t>
  </si>
  <si>
    <t>Warsztat tłumacza
Literatura francuska po 1945 roku</t>
  </si>
  <si>
    <t>K_W02, K_W07, K_W09</t>
  </si>
  <si>
    <t>K_U01, K_U05</t>
  </si>
  <si>
    <t>K_K01, K_K09, K_K10</t>
  </si>
  <si>
    <t>Metody dydaktyczne: Wykład (interaktywny)</t>
  </si>
  <si>
    <t>Sposoby weryfikacji: Zaliczenie pisemne.</t>
  </si>
  <si>
    <t>Metody dydaktyczne: Wykład konwersatoryjny, dyskusja, referat lub prezentacja multimedialna dotycząca postępów i wyników pracy studenta (np. zgromadzonej bibliografii, materiału badawczego, wniosków)</t>
  </si>
  <si>
    <t>Sposoby weryfikacji: referat (z zalecanej lektury oraz fragmentów pracy), praca licencjacka, egzamin licencjacki.</t>
  </si>
  <si>
    <t xml:space="preserve">Metody dydaktyczne: Obserwacja studenta.
</t>
  </si>
  <si>
    <t>Sposoby weryfikacji: frekwencja na zajęciach w tym aktywne uczestnictwo.</t>
  </si>
  <si>
    <t xml:space="preserve">Metody dydaktyczne: elementy wykładu, praca z tekstem, ćwiczenia leksykalno-gramatyczne, praca w grupach, konsultacje.
</t>
  </si>
  <si>
    <t>Sposoby weryfikacji: test</t>
  </si>
  <si>
    <t>Meody dydaktyczne: wykonywanie ćwiczeń na komputerze indywidualnie i w zespole; korzystanie ze strony internetowej przedmiotu; konsultacje tradycyjne i przez pocztę elektroniczną; praca samodzielna poza zajęciami</t>
  </si>
  <si>
    <t>Sposoby weryfikacji: Ocena prac wykonywanych na zajęciach i poza zajęciami, kolokwium.</t>
  </si>
  <si>
    <t>Metody dydaktyczne: Dziennik praktyk (opisujący ich przebieg i osiągnięcia w pracy), potwierdzony przez bezpośredniego przełożonego nadzorującego praktykę ze strony organizatora.</t>
  </si>
  <si>
    <t>Sposoby weryfikacji: Dziennik praktyk, opinia pracodawcy</t>
  </si>
  <si>
    <t>Metody dydaktyczne: Wykład z prezentacjami multimedialnymi.</t>
  </si>
  <si>
    <t>Sposoby weryfikacji: zaliczenie pisemne.</t>
  </si>
  <si>
    <t>K_W12, K_K05</t>
  </si>
  <si>
    <t>Metody kształcenia i sposoby weryfikacji</t>
  </si>
  <si>
    <t>10. Program uchwalony na posiedzeniu RW w dniu 30 maja  2017r. , obowiązuje od roku akademickiego: 2017/2018, ze zmianami na RW dnia 28.06.2018 r.</t>
  </si>
  <si>
    <t>Metody dydaktyczne: Zajęcia laboratoryjne, tworzenie i odgrywanie scenek sterowanych i improwizowanych w parach, opracowanie zadań komunikacyjnych, udział w rozmowach sterowanych i spontanicznych oraz nieformalnych (rozmowa, dyskusja, debata), przygotowanie i prowadzenie dyskusji w funkcji mediatora, indywidualne prace pisemne, opracowanie planu tekstu, wypowiedzi ustnej, tłumaczenie tekstu.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</si>
</sst>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1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30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90" wrapText="1"/>
    </xf>
    <xf numFmtId="164" fontId="46" fillId="0" borderId="10" xfId="0" applyNumberFormat="1" applyFont="1" applyBorder="1" applyAlignment="1">
      <alignment horizontal="center" vertical="center"/>
    </xf>
    <xf numFmtId="164" fontId="46" fillId="0" borderId="30" xfId="0" applyNumberFormat="1" applyFont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9" fontId="2" fillId="0" borderId="34" xfId="0" applyNumberFormat="1" applyFont="1" applyBorder="1" applyAlignment="1">
      <alignment horizontal="left" vertical="center" wrapText="1"/>
    </xf>
    <xf numFmtId="9" fontId="2" fillId="0" borderId="12" xfId="0" applyNumberFormat="1" applyFont="1" applyBorder="1" applyAlignment="1">
      <alignment horizontal="left" vertical="center" wrapText="1"/>
    </xf>
    <xf numFmtId="9" fontId="2" fillId="0" borderId="35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164" fontId="2" fillId="0" borderId="29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6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6" fillId="0" borderId="30" xfId="0" applyNumberFormat="1" applyFont="1" applyBorder="1" applyAlignment="1">
      <alignment horizontal="center" vertical="center"/>
    </xf>
    <xf numFmtId="164" fontId="46" fillId="0" borderId="32" xfId="0" applyNumberFormat="1" applyFont="1" applyBorder="1" applyAlignment="1">
      <alignment horizontal="center" vertical="center"/>
    </xf>
    <xf numFmtId="164" fontId="46" fillId="0" borderId="3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7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textRotation="90"/>
    </xf>
    <xf numFmtId="0" fontId="10" fillId="0" borderId="30" xfId="0" applyFont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7" fillId="0" borderId="36" xfId="0" applyFont="1" applyBorder="1" applyAlignment="1">
      <alignment horizontal="left" vertical="center" textRotation="90" wrapText="1"/>
    </xf>
    <xf numFmtId="0" fontId="7" fillId="0" borderId="37" xfId="0" applyFont="1" applyBorder="1" applyAlignment="1">
      <alignment horizontal="left" vertical="center" textRotation="90" wrapText="1"/>
    </xf>
    <xf numFmtId="0" fontId="7" fillId="0" borderId="38" xfId="0" applyFont="1" applyBorder="1" applyAlignment="1">
      <alignment horizontal="left" vertical="center" textRotation="90" wrapText="1"/>
    </xf>
    <xf numFmtId="0" fontId="7" fillId="0" borderId="36" xfId="0" applyFont="1" applyBorder="1" applyAlignment="1">
      <alignment horizontal="left" vertical="center" textRotation="90"/>
    </xf>
    <xf numFmtId="0" fontId="7" fillId="0" borderId="37" xfId="0" applyFont="1" applyBorder="1" applyAlignment="1">
      <alignment horizontal="left" vertical="center" textRotation="90"/>
    </xf>
    <xf numFmtId="0" fontId="7" fillId="0" borderId="38" xfId="0" applyFont="1" applyBorder="1" applyAlignment="1">
      <alignment horizontal="left" vertical="center" textRotation="90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10" fontId="2" fillId="0" borderId="5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32" borderId="44" xfId="0" applyFont="1" applyFill="1" applyBorder="1" applyAlignment="1">
      <alignment horizontal="right"/>
    </xf>
    <xf numFmtId="0" fontId="6" fillId="32" borderId="45" xfId="0" applyFont="1" applyFill="1" applyBorder="1" applyAlignment="1">
      <alignment horizontal="right"/>
    </xf>
    <xf numFmtId="0" fontId="6" fillId="32" borderId="4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Layout" zoomScaleNormal="57" workbookViewId="0" topLeftCell="A17">
      <selection activeCell="C20" sqref="C20"/>
    </sheetView>
  </sheetViews>
  <sheetFormatPr defaultColWidth="9.140625" defaultRowHeight="15"/>
  <cols>
    <col min="1" max="1" width="6.140625" style="1" customWidth="1"/>
    <col min="2" max="2" width="23.57421875" style="7" customWidth="1"/>
    <col min="3" max="3" width="41.57421875" style="2" customWidth="1"/>
    <col min="4" max="4" width="45.57421875" style="2" customWidth="1"/>
    <col min="5" max="6" width="8.7109375" style="1" customWidth="1"/>
    <col min="7" max="7" width="12.28125" style="1" customWidth="1"/>
    <col min="8" max="12" width="8.7109375" style="1" customWidth="1"/>
    <col min="13" max="13" width="12.8515625" style="2" customWidth="1"/>
    <col min="14" max="16384" width="9.140625" style="2" customWidth="1"/>
  </cols>
  <sheetData>
    <row r="1" spans="1:12" ht="71.25" customHeight="1">
      <c r="A1" s="3"/>
      <c r="B1" s="118" t="s">
        <v>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8.7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.75">
      <c r="A3" s="113" t="s">
        <v>81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5.75">
      <c r="A4" s="113" t="s">
        <v>24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5.75">
      <c r="A5" s="113" t="s">
        <v>82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5.75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5.75">
      <c r="A7" s="113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.75">
      <c r="A8" s="113" t="s">
        <v>26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15.75">
      <c r="A9" s="113" t="s">
        <v>28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15.75">
      <c r="A10" s="114" t="s">
        <v>120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15.75">
      <c r="A11" s="113" t="s">
        <v>29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5.75">
      <c r="A12" s="114" t="s">
        <v>169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2" ht="41.25" customHeight="1" thickBot="1">
      <c r="A13" s="101" t="s">
        <v>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21" customHeight="1" thickBot="1">
      <c r="A14" s="119" t="s">
        <v>3</v>
      </c>
      <c r="B14" s="121" t="s">
        <v>20</v>
      </c>
      <c r="C14" s="111" t="s">
        <v>168</v>
      </c>
      <c r="D14" s="111" t="s">
        <v>2</v>
      </c>
      <c r="E14" s="106" t="s">
        <v>12</v>
      </c>
      <c r="F14" s="102" t="s">
        <v>13</v>
      </c>
      <c r="G14" s="103"/>
      <c r="H14" s="103"/>
      <c r="I14" s="103"/>
      <c r="J14" s="103"/>
      <c r="K14" s="103"/>
      <c r="L14" s="104"/>
    </row>
    <row r="15" spans="1:12" ht="255" customHeight="1" thickBot="1">
      <c r="A15" s="120"/>
      <c r="B15" s="122"/>
      <c r="C15" s="112"/>
      <c r="D15" s="112"/>
      <c r="E15" s="107"/>
      <c r="F15" s="4" t="s">
        <v>19</v>
      </c>
      <c r="G15" s="4" t="s">
        <v>14</v>
      </c>
      <c r="H15" s="4" t="s">
        <v>15</v>
      </c>
      <c r="I15" s="59" t="s">
        <v>123</v>
      </c>
      <c r="J15" s="4" t="s">
        <v>16</v>
      </c>
      <c r="K15" s="4" t="s">
        <v>17</v>
      </c>
      <c r="L15" s="4" t="s">
        <v>18</v>
      </c>
    </row>
    <row r="16" spans="1:12" ht="150" customHeight="1">
      <c r="A16" s="108" t="s">
        <v>41</v>
      </c>
      <c r="B16" s="23" t="s">
        <v>83</v>
      </c>
      <c r="C16" s="57" t="s">
        <v>129</v>
      </c>
      <c r="D16" s="12" t="s">
        <v>42</v>
      </c>
      <c r="E16" s="91">
        <v>66</v>
      </c>
      <c r="F16" s="76">
        <v>37</v>
      </c>
      <c r="G16" s="76">
        <v>66</v>
      </c>
      <c r="H16" s="76">
        <v>66</v>
      </c>
      <c r="I16" s="115"/>
      <c r="J16" s="76"/>
      <c r="K16" s="76"/>
      <c r="L16" s="76"/>
    </row>
    <row r="17" spans="1:12" ht="115.5" customHeight="1">
      <c r="A17" s="109"/>
      <c r="B17" s="24" t="s">
        <v>84</v>
      </c>
      <c r="C17" s="52" t="s">
        <v>130</v>
      </c>
      <c r="D17" s="13" t="s">
        <v>43</v>
      </c>
      <c r="E17" s="92"/>
      <c r="F17" s="77"/>
      <c r="G17" s="77"/>
      <c r="H17" s="77"/>
      <c r="I17" s="116"/>
      <c r="J17" s="77"/>
      <c r="K17" s="77"/>
      <c r="L17" s="77"/>
    </row>
    <row r="18" spans="1:12" ht="40.5" customHeight="1" thickBot="1">
      <c r="A18" s="110"/>
      <c r="B18" s="25" t="s">
        <v>85</v>
      </c>
      <c r="C18" s="58"/>
      <c r="D18" s="17" t="s">
        <v>44</v>
      </c>
      <c r="E18" s="93"/>
      <c r="F18" s="78"/>
      <c r="G18" s="78"/>
      <c r="H18" s="78"/>
      <c r="I18" s="117"/>
      <c r="J18" s="78"/>
      <c r="K18" s="78"/>
      <c r="L18" s="78"/>
    </row>
    <row r="19" spans="1:12" ht="12.75" customHeight="1" thickBot="1">
      <c r="A19" s="44"/>
      <c r="B19" s="26"/>
      <c r="C19" s="46"/>
      <c r="D19" s="5" t="s">
        <v>0</v>
      </c>
      <c r="E19" s="31">
        <f aca="true" t="shared" si="0" ref="E19:L19">SUM(E16:E18)</f>
        <v>66</v>
      </c>
      <c r="F19" s="31">
        <f t="shared" si="0"/>
        <v>37</v>
      </c>
      <c r="G19" s="31">
        <f t="shared" si="0"/>
        <v>66</v>
      </c>
      <c r="H19" s="31">
        <f t="shared" si="0"/>
        <v>66</v>
      </c>
      <c r="I19" s="60">
        <f t="shared" si="0"/>
        <v>0</v>
      </c>
      <c r="J19" s="31">
        <f t="shared" si="0"/>
        <v>0</v>
      </c>
      <c r="K19" s="31">
        <f t="shared" si="0"/>
        <v>0</v>
      </c>
      <c r="L19" s="31">
        <f t="shared" si="0"/>
        <v>0</v>
      </c>
    </row>
    <row r="20" spans="1:12" ht="135" customHeight="1">
      <c r="A20" s="108" t="s">
        <v>45</v>
      </c>
      <c r="B20" s="27" t="s">
        <v>86</v>
      </c>
      <c r="C20" s="47" t="s">
        <v>170</v>
      </c>
      <c r="D20" s="12" t="s">
        <v>46</v>
      </c>
      <c r="E20" s="91">
        <v>8</v>
      </c>
      <c r="F20" s="137">
        <v>4</v>
      </c>
      <c r="G20" s="76">
        <v>8</v>
      </c>
      <c r="H20" s="76">
        <v>8</v>
      </c>
      <c r="I20" s="115"/>
      <c r="J20" s="76"/>
      <c r="K20" s="76"/>
      <c r="L20" s="76">
        <v>8</v>
      </c>
    </row>
    <row r="21" spans="1:12" ht="92.25" customHeight="1">
      <c r="A21" s="109"/>
      <c r="B21" s="28" t="s">
        <v>87</v>
      </c>
      <c r="C21" s="48" t="s">
        <v>132</v>
      </c>
      <c r="D21" s="13" t="s">
        <v>47</v>
      </c>
      <c r="E21" s="92"/>
      <c r="F21" s="138"/>
      <c r="G21" s="77"/>
      <c r="H21" s="77"/>
      <c r="I21" s="116"/>
      <c r="J21" s="77"/>
      <c r="K21" s="77"/>
      <c r="L21" s="77"/>
    </row>
    <row r="22" spans="1:12" ht="52.5" customHeight="1" thickBot="1">
      <c r="A22" s="110"/>
      <c r="B22" s="20" t="s">
        <v>88</v>
      </c>
      <c r="C22" s="49" t="s">
        <v>131</v>
      </c>
      <c r="D22" s="17" t="s">
        <v>48</v>
      </c>
      <c r="E22" s="93"/>
      <c r="F22" s="139"/>
      <c r="G22" s="78"/>
      <c r="H22" s="78"/>
      <c r="I22" s="117"/>
      <c r="J22" s="78"/>
      <c r="K22" s="78"/>
      <c r="L22" s="78"/>
    </row>
    <row r="23" spans="1:12" ht="19.5" customHeight="1" thickBot="1">
      <c r="A23" s="44"/>
      <c r="B23" s="26"/>
      <c r="C23" s="46"/>
      <c r="D23" s="5" t="s">
        <v>0</v>
      </c>
      <c r="E23" s="31">
        <f aca="true" t="shared" si="1" ref="E23:L23">SUM(E20:E22)</f>
        <v>8</v>
      </c>
      <c r="F23" s="32">
        <f>SUM(F20:F22)</f>
        <v>4</v>
      </c>
      <c r="G23" s="31">
        <f t="shared" si="1"/>
        <v>8</v>
      </c>
      <c r="H23" s="31">
        <f t="shared" si="1"/>
        <v>8</v>
      </c>
      <c r="I23" s="60">
        <f t="shared" si="1"/>
        <v>0</v>
      </c>
      <c r="J23" s="31">
        <f t="shared" si="1"/>
        <v>0</v>
      </c>
      <c r="K23" s="31">
        <f t="shared" si="1"/>
        <v>0</v>
      </c>
      <c r="L23" s="31">
        <f t="shared" si="1"/>
        <v>8</v>
      </c>
    </row>
    <row r="24" spans="1:12" ht="72" customHeight="1">
      <c r="A24" s="108" t="s">
        <v>49</v>
      </c>
      <c r="B24" s="27" t="s">
        <v>89</v>
      </c>
      <c r="C24" s="50" t="s">
        <v>133</v>
      </c>
      <c r="D24" s="12" t="s">
        <v>50</v>
      </c>
      <c r="E24" s="91">
        <v>8</v>
      </c>
      <c r="F24" s="137">
        <v>5</v>
      </c>
      <c r="G24" s="76"/>
      <c r="H24" s="76">
        <v>9</v>
      </c>
      <c r="I24" s="115"/>
      <c r="J24" s="76">
        <v>8</v>
      </c>
      <c r="K24" s="76"/>
      <c r="L24" s="76">
        <v>8</v>
      </c>
    </row>
    <row r="25" spans="1:12" ht="30" customHeight="1">
      <c r="A25" s="109"/>
      <c r="B25" s="123" t="s">
        <v>90</v>
      </c>
      <c r="C25" s="164" t="s">
        <v>131</v>
      </c>
      <c r="D25" s="18"/>
      <c r="E25" s="92"/>
      <c r="F25" s="138"/>
      <c r="G25" s="77"/>
      <c r="H25" s="77"/>
      <c r="I25" s="116"/>
      <c r="J25" s="77"/>
      <c r="K25" s="77"/>
      <c r="L25" s="77"/>
    </row>
    <row r="26" spans="1:12" ht="0.75" customHeight="1">
      <c r="A26" s="109"/>
      <c r="B26" s="100"/>
      <c r="C26" s="133"/>
      <c r="D26" s="13"/>
      <c r="E26" s="92"/>
      <c r="F26" s="138"/>
      <c r="G26" s="77"/>
      <c r="H26" s="77"/>
      <c r="I26" s="116"/>
      <c r="J26" s="77"/>
      <c r="K26" s="77"/>
      <c r="L26" s="77"/>
    </row>
    <row r="27" spans="1:12" ht="47.25" customHeight="1" thickBot="1">
      <c r="A27" s="110"/>
      <c r="B27" s="20" t="s">
        <v>91</v>
      </c>
      <c r="C27" s="51" t="s">
        <v>134</v>
      </c>
      <c r="D27" s="17"/>
      <c r="E27" s="93"/>
      <c r="F27" s="139"/>
      <c r="G27" s="78"/>
      <c r="H27" s="78"/>
      <c r="I27" s="117"/>
      <c r="J27" s="78"/>
      <c r="K27" s="78"/>
      <c r="L27" s="78"/>
    </row>
    <row r="28" spans="1:12" ht="19.5" customHeight="1" thickBot="1">
      <c r="A28" s="44"/>
      <c r="B28" s="26"/>
      <c r="C28" s="46"/>
      <c r="D28" s="5" t="s">
        <v>0</v>
      </c>
      <c r="E28" s="31">
        <f aca="true" t="shared" si="2" ref="E28:L28">SUM(E24:E27)</f>
        <v>8</v>
      </c>
      <c r="F28" s="32">
        <f>SUM(F24:F27)</f>
        <v>5</v>
      </c>
      <c r="G28" s="32">
        <f>SUM(G24:G27)</f>
        <v>0</v>
      </c>
      <c r="H28" s="31">
        <f t="shared" si="2"/>
        <v>9</v>
      </c>
      <c r="I28" s="60">
        <f t="shared" si="2"/>
        <v>0</v>
      </c>
      <c r="J28" s="31">
        <f t="shared" si="2"/>
        <v>8</v>
      </c>
      <c r="K28" s="31">
        <f t="shared" si="2"/>
        <v>0</v>
      </c>
      <c r="L28" s="31">
        <f t="shared" si="2"/>
        <v>8</v>
      </c>
    </row>
    <row r="29" spans="1:12" ht="92.25" customHeight="1">
      <c r="A29" s="108" t="s">
        <v>51</v>
      </c>
      <c r="B29" s="94" t="s">
        <v>92</v>
      </c>
      <c r="C29" s="163" t="s">
        <v>135</v>
      </c>
      <c r="D29" s="64" t="s">
        <v>137</v>
      </c>
      <c r="E29" s="91">
        <v>16</v>
      </c>
      <c r="F29" s="76">
        <v>12</v>
      </c>
      <c r="G29" s="76">
        <v>16</v>
      </c>
      <c r="H29" s="76">
        <v>2</v>
      </c>
      <c r="I29" s="115"/>
      <c r="J29" s="76"/>
      <c r="K29" s="76"/>
      <c r="L29" s="76"/>
    </row>
    <row r="30" spans="1:12" ht="76.5" customHeight="1" hidden="1">
      <c r="A30" s="109"/>
      <c r="B30" s="95"/>
      <c r="C30" s="96"/>
      <c r="D30" s="13" t="s">
        <v>52</v>
      </c>
      <c r="E30" s="92"/>
      <c r="F30" s="77"/>
      <c r="G30" s="77"/>
      <c r="H30" s="77"/>
      <c r="I30" s="116"/>
      <c r="J30" s="77"/>
      <c r="K30" s="77"/>
      <c r="L30" s="77"/>
    </row>
    <row r="31" spans="1:12" ht="21" customHeight="1">
      <c r="A31" s="109"/>
      <c r="B31" s="95"/>
      <c r="C31" s="96"/>
      <c r="D31" s="13" t="s">
        <v>53</v>
      </c>
      <c r="E31" s="92"/>
      <c r="F31" s="77"/>
      <c r="G31" s="77"/>
      <c r="H31" s="77"/>
      <c r="I31" s="116"/>
      <c r="J31" s="77"/>
      <c r="K31" s="77"/>
      <c r="L31" s="77"/>
    </row>
    <row r="32" spans="1:12" ht="72.75" customHeight="1">
      <c r="A32" s="109"/>
      <c r="B32" s="28" t="s">
        <v>93</v>
      </c>
      <c r="C32" s="52" t="s">
        <v>136</v>
      </c>
      <c r="D32" s="19" t="s">
        <v>54</v>
      </c>
      <c r="E32" s="92"/>
      <c r="F32" s="77"/>
      <c r="G32" s="77"/>
      <c r="H32" s="77"/>
      <c r="I32" s="116"/>
      <c r="J32" s="77"/>
      <c r="K32" s="77"/>
      <c r="L32" s="77"/>
    </row>
    <row r="33" spans="1:12" ht="37.5" customHeight="1" thickBot="1">
      <c r="A33" s="110"/>
      <c r="B33" s="20" t="s">
        <v>94</v>
      </c>
      <c r="C33" s="45" t="s">
        <v>131</v>
      </c>
      <c r="D33" s="14" t="s">
        <v>55</v>
      </c>
      <c r="E33" s="93"/>
      <c r="F33" s="78"/>
      <c r="G33" s="78"/>
      <c r="H33" s="78"/>
      <c r="I33" s="117"/>
      <c r="J33" s="78"/>
      <c r="K33" s="78"/>
      <c r="L33" s="78"/>
    </row>
    <row r="34" spans="1:12" ht="65.25" customHeight="1" hidden="1" thickBot="1">
      <c r="A34" s="44"/>
      <c r="B34" s="26"/>
      <c r="C34" s="46"/>
      <c r="D34" s="5" t="s">
        <v>0</v>
      </c>
      <c r="E34" s="31">
        <f aca="true" t="shared" si="3" ref="E34:L34">SUM(E29:E33)</f>
        <v>16</v>
      </c>
      <c r="F34" s="31">
        <f t="shared" si="3"/>
        <v>12</v>
      </c>
      <c r="G34" s="31">
        <f>SUM(G29:G33)</f>
        <v>16</v>
      </c>
      <c r="H34" s="31">
        <f t="shared" si="3"/>
        <v>2</v>
      </c>
      <c r="I34" s="60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</row>
    <row r="35" spans="1:12" ht="90" customHeight="1">
      <c r="A35" s="126" t="s">
        <v>56</v>
      </c>
      <c r="B35" s="27" t="s">
        <v>95</v>
      </c>
      <c r="C35" s="53" t="s">
        <v>138</v>
      </c>
      <c r="D35" s="70" t="s">
        <v>140</v>
      </c>
      <c r="E35" s="91">
        <v>28</v>
      </c>
      <c r="F35" s="76">
        <v>15</v>
      </c>
      <c r="G35" s="76">
        <v>28</v>
      </c>
      <c r="H35" s="76"/>
      <c r="I35" s="115"/>
      <c r="J35" s="76"/>
      <c r="K35" s="76"/>
      <c r="L35" s="76"/>
    </row>
    <row r="36" spans="1:12" ht="75" customHeight="1">
      <c r="A36" s="127"/>
      <c r="B36" s="65" t="s">
        <v>125</v>
      </c>
      <c r="C36" s="52" t="s">
        <v>139</v>
      </c>
      <c r="D36" s="69" t="s">
        <v>143</v>
      </c>
      <c r="E36" s="92"/>
      <c r="F36" s="77"/>
      <c r="G36" s="77"/>
      <c r="H36" s="77"/>
      <c r="I36" s="116"/>
      <c r="J36" s="77"/>
      <c r="K36" s="77"/>
      <c r="L36" s="77"/>
    </row>
    <row r="37" spans="1:12" ht="45" customHeight="1">
      <c r="A37" s="127"/>
      <c r="B37" s="124" t="s">
        <v>126</v>
      </c>
      <c r="C37" s="164" t="s">
        <v>131</v>
      </c>
      <c r="D37" s="71" t="s">
        <v>141</v>
      </c>
      <c r="E37" s="92"/>
      <c r="F37" s="77"/>
      <c r="G37" s="77"/>
      <c r="H37" s="77"/>
      <c r="I37" s="116"/>
      <c r="J37" s="77"/>
      <c r="K37" s="77"/>
      <c r="L37" s="77"/>
    </row>
    <row r="38" spans="1:12" ht="37.5" customHeight="1" thickBot="1">
      <c r="A38" s="128"/>
      <c r="B38" s="125"/>
      <c r="C38" s="165"/>
      <c r="D38" s="72" t="s">
        <v>142</v>
      </c>
      <c r="E38" s="93"/>
      <c r="F38" s="78"/>
      <c r="G38" s="78"/>
      <c r="H38" s="78"/>
      <c r="I38" s="117"/>
      <c r="J38" s="78"/>
      <c r="K38" s="78"/>
      <c r="L38" s="78"/>
    </row>
    <row r="39" spans="1:12" ht="18.75" customHeight="1" thickBot="1">
      <c r="A39" s="44"/>
      <c r="B39" s="26"/>
      <c r="C39" s="46"/>
      <c r="D39" s="5" t="s">
        <v>0</v>
      </c>
      <c r="E39" s="31">
        <f aca="true" t="shared" si="4" ref="E39:L39">SUM(E35:E38)</f>
        <v>28</v>
      </c>
      <c r="F39" s="31">
        <f t="shared" si="4"/>
        <v>15</v>
      </c>
      <c r="G39" s="31">
        <f t="shared" si="4"/>
        <v>28</v>
      </c>
      <c r="H39" s="31">
        <f t="shared" si="4"/>
        <v>0</v>
      </c>
      <c r="I39" s="60">
        <f t="shared" si="4"/>
        <v>0</v>
      </c>
      <c r="J39" s="31">
        <f t="shared" si="4"/>
        <v>0</v>
      </c>
      <c r="K39" s="31">
        <f t="shared" si="4"/>
        <v>0</v>
      </c>
      <c r="L39" s="31">
        <f t="shared" si="4"/>
        <v>0</v>
      </c>
    </row>
    <row r="40" spans="1:12" ht="27" customHeight="1">
      <c r="A40" s="108" t="s">
        <v>57</v>
      </c>
      <c r="B40" s="99" t="s">
        <v>124</v>
      </c>
      <c r="C40" s="166" t="s">
        <v>144</v>
      </c>
      <c r="D40" s="10"/>
      <c r="E40" s="76">
        <v>7</v>
      </c>
      <c r="F40" s="137">
        <v>3.25</v>
      </c>
      <c r="G40" s="76">
        <v>7</v>
      </c>
      <c r="H40" s="76"/>
      <c r="I40" s="115"/>
      <c r="J40" s="76"/>
      <c r="K40" s="76"/>
      <c r="L40" s="76"/>
    </row>
    <row r="41" spans="1:12" ht="62.25" customHeight="1">
      <c r="A41" s="109"/>
      <c r="B41" s="100"/>
      <c r="C41" s="167"/>
      <c r="D41" s="21" t="s">
        <v>58</v>
      </c>
      <c r="E41" s="77"/>
      <c r="F41" s="138"/>
      <c r="G41" s="77"/>
      <c r="H41" s="77"/>
      <c r="I41" s="116"/>
      <c r="J41" s="77"/>
      <c r="K41" s="77"/>
      <c r="L41" s="77"/>
    </row>
    <row r="42" spans="1:12" ht="30.75" customHeight="1">
      <c r="A42" s="109"/>
      <c r="B42" s="123" t="s">
        <v>96</v>
      </c>
      <c r="C42" s="168" t="s">
        <v>145</v>
      </c>
      <c r="D42" s="9" t="s">
        <v>59</v>
      </c>
      <c r="E42" s="77"/>
      <c r="F42" s="138"/>
      <c r="G42" s="77"/>
      <c r="H42" s="77"/>
      <c r="I42" s="116"/>
      <c r="J42" s="77"/>
      <c r="K42" s="77"/>
      <c r="L42" s="77"/>
    </row>
    <row r="43" spans="1:12" ht="54" customHeight="1">
      <c r="A43" s="109"/>
      <c r="B43" s="100"/>
      <c r="C43" s="167"/>
      <c r="D43" s="22" t="s">
        <v>60</v>
      </c>
      <c r="E43" s="77"/>
      <c r="F43" s="138"/>
      <c r="G43" s="77"/>
      <c r="H43" s="77"/>
      <c r="I43" s="116"/>
      <c r="J43" s="77"/>
      <c r="K43" s="77"/>
      <c r="L43" s="77"/>
    </row>
    <row r="44" spans="1:12" ht="72.75" customHeight="1" thickBot="1">
      <c r="A44" s="110"/>
      <c r="B44" s="20" t="s">
        <v>114</v>
      </c>
      <c r="C44" s="54"/>
      <c r="D44" s="8" t="s">
        <v>39</v>
      </c>
      <c r="E44" s="78"/>
      <c r="F44" s="139"/>
      <c r="G44" s="78"/>
      <c r="H44" s="78"/>
      <c r="I44" s="117"/>
      <c r="J44" s="78"/>
      <c r="K44" s="78"/>
      <c r="L44" s="78"/>
    </row>
    <row r="45" spans="1:12" ht="19.5" customHeight="1" thickBot="1">
      <c r="A45" s="44"/>
      <c r="B45" s="26"/>
      <c r="C45" s="46"/>
      <c r="D45" s="5" t="s">
        <v>0</v>
      </c>
      <c r="E45" s="31">
        <f aca="true" t="shared" si="5" ref="E45:L45">SUM(E40:E44)</f>
        <v>7</v>
      </c>
      <c r="F45" s="31">
        <f t="shared" si="5"/>
        <v>3.25</v>
      </c>
      <c r="G45" s="31">
        <f t="shared" si="5"/>
        <v>7</v>
      </c>
      <c r="H45" s="31">
        <f t="shared" si="5"/>
        <v>0</v>
      </c>
      <c r="I45" s="60">
        <f t="shared" si="5"/>
        <v>0</v>
      </c>
      <c r="J45" s="31">
        <f t="shared" si="5"/>
        <v>0</v>
      </c>
      <c r="K45" s="31">
        <f t="shared" si="5"/>
        <v>0</v>
      </c>
      <c r="L45" s="31">
        <f t="shared" si="5"/>
        <v>0</v>
      </c>
    </row>
    <row r="46" spans="1:12" s="7" customFormat="1" ht="45.75" customHeight="1">
      <c r="A46" s="129" t="s">
        <v>61</v>
      </c>
      <c r="B46" s="94" t="s">
        <v>97</v>
      </c>
      <c r="C46" s="132" t="s">
        <v>146</v>
      </c>
      <c r="D46" s="64" t="s">
        <v>148</v>
      </c>
      <c r="E46" s="91">
        <v>15</v>
      </c>
      <c r="F46" s="76">
        <v>7.25</v>
      </c>
      <c r="G46" s="76">
        <v>15</v>
      </c>
      <c r="H46" s="76"/>
      <c r="I46" s="115"/>
      <c r="J46" s="76"/>
      <c r="K46" s="76"/>
      <c r="L46" s="76">
        <v>15</v>
      </c>
    </row>
    <row r="47" spans="1:12" s="7" customFormat="1" ht="63" customHeight="1">
      <c r="A47" s="130"/>
      <c r="B47" s="95"/>
      <c r="C47" s="133"/>
      <c r="D47" s="73" t="s">
        <v>149</v>
      </c>
      <c r="E47" s="92"/>
      <c r="F47" s="77"/>
      <c r="G47" s="77"/>
      <c r="H47" s="77"/>
      <c r="I47" s="116"/>
      <c r="J47" s="77"/>
      <c r="K47" s="77"/>
      <c r="L47" s="77"/>
    </row>
    <row r="48" spans="1:12" ht="63.75" customHeight="1">
      <c r="A48" s="130"/>
      <c r="B48" s="95" t="s">
        <v>98</v>
      </c>
      <c r="C48" s="96" t="s">
        <v>147</v>
      </c>
      <c r="D48" s="74" t="s">
        <v>62</v>
      </c>
      <c r="E48" s="92"/>
      <c r="F48" s="77"/>
      <c r="G48" s="77"/>
      <c r="H48" s="77"/>
      <c r="I48" s="116"/>
      <c r="J48" s="77"/>
      <c r="K48" s="77"/>
      <c r="L48" s="77"/>
    </row>
    <row r="49" spans="1:12" ht="52.5" customHeight="1">
      <c r="A49" s="130"/>
      <c r="B49" s="95"/>
      <c r="C49" s="96"/>
      <c r="D49" s="13" t="s">
        <v>63</v>
      </c>
      <c r="E49" s="92"/>
      <c r="F49" s="77"/>
      <c r="G49" s="77"/>
      <c r="H49" s="77"/>
      <c r="I49" s="116"/>
      <c r="J49" s="77"/>
      <c r="K49" s="77"/>
      <c r="L49" s="77"/>
    </row>
    <row r="50" spans="1:12" ht="39.75" customHeight="1">
      <c r="A50" s="130"/>
      <c r="B50" s="95" t="s">
        <v>99</v>
      </c>
      <c r="C50" s="96" t="s">
        <v>131</v>
      </c>
      <c r="D50" s="13" t="s">
        <v>64</v>
      </c>
      <c r="E50" s="92"/>
      <c r="F50" s="77"/>
      <c r="G50" s="77"/>
      <c r="H50" s="77"/>
      <c r="I50" s="116"/>
      <c r="J50" s="77"/>
      <c r="K50" s="77"/>
      <c r="L50" s="77"/>
    </row>
    <row r="51" spans="1:12" ht="30.75" customHeight="1" thickBot="1">
      <c r="A51" s="130"/>
      <c r="B51" s="95"/>
      <c r="C51" s="96"/>
      <c r="D51" s="66" t="s">
        <v>65</v>
      </c>
      <c r="E51" s="92"/>
      <c r="F51" s="77"/>
      <c r="G51" s="77"/>
      <c r="H51" s="77"/>
      <c r="I51" s="116"/>
      <c r="J51" s="77"/>
      <c r="K51" s="77"/>
      <c r="L51" s="77"/>
    </row>
    <row r="52" spans="1:12" ht="11.25" customHeight="1" hidden="1" thickBot="1">
      <c r="A52" s="130"/>
      <c r="B52" s="95"/>
      <c r="C52" s="96"/>
      <c r="D52" s="66"/>
      <c r="E52" s="92"/>
      <c r="F52" s="77"/>
      <c r="G52" s="77"/>
      <c r="H52" s="77"/>
      <c r="I52" s="116"/>
      <c r="J52" s="77"/>
      <c r="K52" s="77"/>
      <c r="L52" s="77"/>
    </row>
    <row r="53" spans="1:12" ht="23.25" customHeight="1" hidden="1" thickBot="1">
      <c r="A53" s="131"/>
      <c r="B53" s="98"/>
      <c r="C53" s="97"/>
      <c r="D53" s="67"/>
      <c r="E53" s="93"/>
      <c r="F53" s="78"/>
      <c r="G53" s="78"/>
      <c r="H53" s="78"/>
      <c r="I53" s="117"/>
      <c r="J53" s="78"/>
      <c r="K53" s="78"/>
      <c r="L53" s="78"/>
    </row>
    <row r="54" spans="1:12" ht="19.5" customHeight="1" thickBot="1">
      <c r="A54" s="44"/>
      <c r="B54" s="26"/>
      <c r="C54" s="46"/>
      <c r="D54" s="5" t="s">
        <v>0</v>
      </c>
      <c r="E54" s="31">
        <f aca="true" t="shared" si="6" ref="E54:L54">SUM(E46:E53)</f>
        <v>15</v>
      </c>
      <c r="F54" s="31">
        <f t="shared" si="6"/>
        <v>7.25</v>
      </c>
      <c r="G54" s="31">
        <f>SUM(G46:G53)</f>
        <v>15</v>
      </c>
      <c r="H54" s="31">
        <f t="shared" si="6"/>
        <v>0</v>
      </c>
      <c r="I54" s="60">
        <f t="shared" si="6"/>
        <v>0</v>
      </c>
      <c r="J54" s="31">
        <f t="shared" si="6"/>
        <v>0</v>
      </c>
      <c r="K54" s="31">
        <f t="shared" si="6"/>
        <v>0</v>
      </c>
      <c r="L54" s="31">
        <f t="shared" si="6"/>
        <v>15</v>
      </c>
    </row>
    <row r="55" spans="1:12" ht="44.25" customHeight="1">
      <c r="A55" s="88" t="s">
        <v>66</v>
      </c>
      <c r="B55" s="27" t="s">
        <v>113</v>
      </c>
      <c r="C55" s="55" t="s">
        <v>100</v>
      </c>
      <c r="D55" s="10" t="s">
        <v>67</v>
      </c>
      <c r="E55" s="76">
        <v>2</v>
      </c>
      <c r="F55" s="76">
        <v>1.5</v>
      </c>
      <c r="G55" s="76"/>
      <c r="H55" s="76">
        <v>0</v>
      </c>
      <c r="I55" s="115"/>
      <c r="J55" s="76"/>
      <c r="K55" s="76"/>
      <c r="L55" s="76"/>
    </row>
    <row r="56" spans="1:12" ht="33.75" customHeight="1">
      <c r="A56" s="89"/>
      <c r="B56" s="28" t="s">
        <v>111</v>
      </c>
      <c r="C56" s="56"/>
      <c r="D56" s="9" t="s">
        <v>68</v>
      </c>
      <c r="E56" s="77"/>
      <c r="F56" s="77"/>
      <c r="G56" s="77"/>
      <c r="H56" s="77"/>
      <c r="I56" s="116"/>
      <c r="J56" s="77"/>
      <c r="K56" s="77"/>
      <c r="L56" s="77"/>
    </row>
    <row r="57" spans="1:12" ht="25.5" customHeight="1" thickBot="1">
      <c r="A57" s="90"/>
      <c r="B57" s="20" t="s">
        <v>112</v>
      </c>
      <c r="C57" s="14"/>
      <c r="D57" s="8"/>
      <c r="E57" s="78"/>
      <c r="F57" s="78"/>
      <c r="G57" s="78"/>
      <c r="H57" s="78"/>
      <c r="I57" s="117"/>
      <c r="J57" s="78"/>
      <c r="K57" s="78"/>
      <c r="L57" s="78"/>
    </row>
    <row r="58" spans="1:12" ht="19.5" customHeight="1" thickBot="1">
      <c r="A58" s="44"/>
      <c r="B58" s="26"/>
      <c r="C58" s="5"/>
      <c r="D58" s="5" t="s">
        <v>0</v>
      </c>
      <c r="E58" s="31">
        <f>SUM(E55:E57)</f>
        <v>2</v>
      </c>
      <c r="F58" s="31">
        <f aca="true" t="shared" si="7" ref="F58:L58">SUM(F55:F57)</f>
        <v>1.5</v>
      </c>
      <c r="G58" s="31">
        <f>SUM(G55:G57)</f>
        <v>0</v>
      </c>
      <c r="H58" s="31">
        <f t="shared" si="7"/>
        <v>0</v>
      </c>
      <c r="I58" s="60">
        <f t="shared" si="7"/>
        <v>0</v>
      </c>
      <c r="J58" s="31">
        <f t="shared" si="7"/>
        <v>0</v>
      </c>
      <c r="K58" s="31">
        <f t="shared" si="7"/>
        <v>0</v>
      </c>
      <c r="L58" s="31">
        <f t="shared" si="7"/>
        <v>0</v>
      </c>
    </row>
    <row r="59" spans="1:17" ht="51" customHeight="1">
      <c r="A59" s="88" t="s">
        <v>127</v>
      </c>
      <c r="B59" s="27" t="s">
        <v>150</v>
      </c>
      <c r="C59" s="15" t="s">
        <v>153</v>
      </c>
      <c r="D59" s="68" t="s">
        <v>128</v>
      </c>
      <c r="E59" s="76">
        <v>3</v>
      </c>
      <c r="F59" s="76">
        <v>1.5</v>
      </c>
      <c r="G59" s="76"/>
      <c r="H59" s="76"/>
      <c r="I59" s="115"/>
      <c r="J59" s="76"/>
      <c r="K59" s="76"/>
      <c r="L59" s="76"/>
      <c r="O59" s="162">
        <v>1</v>
      </c>
      <c r="P59" s="162"/>
      <c r="Q59" s="162"/>
    </row>
    <row r="60" spans="1:17" ht="34.5" customHeight="1">
      <c r="A60" s="89"/>
      <c r="B60" s="28" t="s">
        <v>151</v>
      </c>
      <c r="C60" s="16" t="s">
        <v>154</v>
      </c>
      <c r="D60" s="9"/>
      <c r="E60" s="77"/>
      <c r="F60" s="77"/>
      <c r="G60" s="77"/>
      <c r="H60" s="77"/>
      <c r="I60" s="116"/>
      <c r="J60" s="77"/>
      <c r="K60" s="77"/>
      <c r="L60" s="77"/>
      <c r="O60" s="162"/>
      <c r="P60" s="162"/>
      <c r="Q60" s="162"/>
    </row>
    <row r="61" spans="1:12" ht="22.5" customHeight="1" thickBot="1">
      <c r="A61" s="90"/>
      <c r="B61" s="20" t="s">
        <v>152</v>
      </c>
      <c r="C61" s="14"/>
      <c r="D61" s="8"/>
      <c r="E61" s="78"/>
      <c r="F61" s="78"/>
      <c r="G61" s="78"/>
      <c r="H61" s="78"/>
      <c r="I61" s="117"/>
      <c r="J61" s="78"/>
      <c r="K61" s="78"/>
      <c r="L61" s="78"/>
    </row>
    <row r="62" spans="1:12" ht="19.5" customHeight="1" thickBot="1">
      <c r="A62" s="44"/>
      <c r="B62" s="26"/>
      <c r="C62" s="5"/>
      <c r="D62" s="5" t="s">
        <v>0</v>
      </c>
      <c r="E62" s="31">
        <f aca="true" t="shared" si="8" ref="E62:L62">SUM(E59:E61)</f>
        <v>3</v>
      </c>
      <c r="F62" s="31">
        <f t="shared" si="8"/>
        <v>1.5</v>
      </c>
      <c r="G62" s="31">
        <f t="shared" si="8"/>
        <v>0</v>
      </c>
      <c r="H62" s="31">
        <f t="shared" si="8"/>
        <v>0</v>
      </c>
      <c r="I62" s="60">
        <f t="shared" si="8"/>
        <v>0</v>
      </c>
      <c r="J62" s="31">
        <f t="shared" si="8"/>
        <v>0</v>
      </c>
      <c r="K62" s="31">
        <f t="shared" si="8"/>
        <v>0</v>
      </c>
      <c r="L62" s="31">
        <f t="shared" si="8"/>
        <v>0</v>
      </c>
    </row>
    <row r="63" spans="1:12" ht="57.75" customHeight="1">
      <c r="A63" s="88" t="s">
        <v>69</v>
      </c>
      <c r="B63" s="27" t="s">
        <v>101</v>
      </c>
      <c r="C63" s="63" t="s">
        <v>155</v>
      </c>
      <c r="D63" s="12" t="s">
        <v>70</v>
      </c>
      <c r="E63" s="91">
        <v>18</v>
      </c>
      <c r="F63" s="76">
        <v>4</v>
      </c>
      <c r="G63" s="76"/>
      <c r="H63" s="76"/>
      <c r="I63" s="115"/>
      <c r="J63" s="76"/>
      <c r="K63" s="76"/>
      <c r="L63" s="76">
        <v>18</v>
      </c>
    </row>
    <row r="64" spans="1:12" ht="66" customHeight="1">
      <c r="A64" s="89"/>
      <c r="B64" s="28" t="s">
        <v>102</v>
      </c>
      <c r="C64" s="75" t="s">
        <v>156</v>
      </c>
      <c r="D64" s="13"/>
      <c r="E64" s="92"/>
      <c r="F64" s="77"/>
      <c r="G64" s="77"/>
      <c r="H64" s="77"/>
      <c r="I64" s="116"/>
      <c r="J64" s="77"/>
      <c r="K64" s="77"/>
      <c r="L64" s="77"/>
    </row>
    <row r="65" spans="1:12" ht="30.75" customHeight="1" thickBot="1">
      <c r="A65" s="90"/>
      <c r="B65" s="20" t="s">
        <v>103</v>
      </c>
      <c r="C65" s="30"/>
      <c r="D65" s="17"/>
      <c r="E65" s="93"/>
      <c r="F65" s="78"/>
      <c r="G65" s="78"/>
      <c r="H65" s="78"/>
      <c r="I65" s="117"/>
      <c r="J65" s="78"/>
      <c r="K65" s="78"/>
      <c r="L65" s="78"/>
    </row>
    <row r="66" spans="1:12" ht="19.5" customHeight="1" thickBot="1">
      <c r="A66" s="44"/>
      <c r="B66" s="26"/>
      <c r="C66" s="5"/>
      <c r="D66" s="5" t="s">
        <v>0</v>
      </c>
      <c r="E66" s="31">
        <f aca="true" t="shared" si="9" ref="E66:L66">SUM(E63:E65)</f>
        <v>18</v>
      </c>
      <c r="F66" s="31">
        <f t="shared" si="9"/>
        <v>4</v>
      </c>
      <c r="G66" s="31">
        <f t="shared" si="9"/>
        <v>0</v>
      </c>
      <c r="H66" s="31">
        <f t="shared" si="9"/>
        <v>0</v>
      </c>
      <c r="I66" s="60">
        <f t="shared" si="9"/>
        <v>0</v>
      </c>
      <c r="J66" s="31">
        <f t="shared" si="9"/>
        <v>0</v>
      </c>
      <c r="K66" s="31">
        <f t="shared" si="9"/>
        <v>0</v>
      </c>
      <c r="L66" s="31">
        <f t="shared" si="9"/>
        <v>18</v>
      </c>
    </row>
    <row r="67" spans="1:12" ht="37.5" customHeight="1">
      <c r="A67" s="88" t="s">
        <v>71</v>
      </c>
      <c r="B67" s="27" t="s">
        <v>104</v>
      </c>
      <c r="C67" s="63" t="s">
        <v>157</v>
      </c>
      <c r="D67" s="12" t="s">
        <v>72</v>
      </c>
      <c r="E67" s="91"/>
      <c r="F67" s="76"/>
      <c r="G67" s="76"/>
      <c r="H67" s="76"/>
      <c r="I67" s="115"/>
      <c r="J67" s="76"/>
      <c r="K67" s="76"/>
      <c r="L67" s="76"/>
    </row>
    <row r="68" spans="1:12" ht="31.5" customHeight="1">
      <c r="A68" s="89"/>
      <c r="B68" s="28"/>
      <c r="C68" s="11" t="s">
        <v>158</v>
      </c>
      <c r="D68" s="13"/>
      <c r="E68" s="92"/>
      <c r="F68" s="77"/>
      <c r="G68" s="77"/>
      <c r="H68" s="77"/>
      <c r="I68" s="116"/>
      <c r="J68" s="77"/>
      <c r="K68" s="77"/>
      <c r="L68" s="77"/>
    </row>
    <row r="69" spans="1:12" ht="21.75" customHeight="1" thickBot="1">
      <c r="A69" s="90"/>
      <c r="B69" s="20"/>
      <c r="C69" s="30"/>
      <c r="D69" s="17"/>
      <c r="E69" s="93"/>
      <c r="F69" s="78"/>
      <c r="G69" s="78"/>
      <c r="H69" s="78"/>
      <c r="I69" s="117"/>
      <c r="J69" s="78"/>
      <c r="K69" s="78"/>
      <c r="L69" s="78"/>
    </row>
    <row r="70" spans="1:12" ht="19.5" customHeight="1" thickBot="1">
      <c r="A70" s="44"/>
      <c r="B70" s="26"/>
      <c r="C70" s="5"/>
      <c r="D70" s="5" t="s">
        <v>0</v>
      </c>
      <c r="E70" s="31">
        <f aca="true" t="shared" si="10" ref="E70:L70">SUM(E67:E69)</f>
        <v>0</v>
      </c>
      <c r="F70" s="31">
        <f t="shared" si="10"/>
        <v>0</v>
      </c>
      <c r="G70" s="31">
        <f t="shared" si="10"/>
        <v>0</v>
      </c>
      <c r="H70" s="31">
        <f t="shared" si="10"/>
        <v>0</v>
      </c>
      <c r="I70" s="60">
        <f t="shared" si="10"/>
        <v>0</v>
      </c>
      <c r="J70" s="31">
        <f t="shared" si="10"/>
        <v>0</v>
      </c>
      <c r="K70" s="31">
        <f t="shared" si="10"/>
        <v>0</v>
      </c>
      <c r="L70" s="31">
        <f t="shared" si="10"/>
        <v>0</v>
      </c>
    </row>
    <row r="71" spans="1:12" ht="62.25" customHeight="1">
      <c r="A71" s="88" t="s">
        <v>73</v>
      </c>
      <c r="B71" s="27" t="s">
        <v>105</v>
      </c>
      <c r="C71" s="63" t="s">
        <v>159</v>
      </c>
      <c r="D71" s="12" t="s">
        <v>74</v>
      </c>
      <c r="E71" s="91">
        <v>2</v>
      </c>
      <c r="F71" s="76">
        <v>1.5</v>
      </c>
      <c r="G71" s="76"/>
      <c r="H71" s="76"/>
      <c r="I71" s="115"/>
      <c r="J71" s="76"/>
      <c r="K71" s="76"/>
      <c r="L71" s="76"/>
    </row>
    <row r="72" spans="1:12" ht="36.75" customHeight="1">
      <c r="A72" s="89"/>
      <c r="B72" s="28" t="s">
        <v>106</v>
      </c>
      <c r="C72" s="75" t="s">
        <v>160</v>
      </c>
      <c r="D72" s="13"/>
      <c r="E72" s="92"/>
      <c r="F72" s="77"/>
      <c r="G72" s="77"/>
      <c r="H72" s="77"/>
      <c r="I72" s="116"/>
      <c r="J72" s="77"/>
      <c r="K72" s="77"/>
      <c r="L72" s="77"/>
    </row>
    <row r="73" spans="1:12" ht="34.5" customHeight="1" thickBot="1">
      <c r="A73" s="90"/>
      <c r="B73" s="20" t="s">
        <v>107</v>
      </c>
      <c r="C73" s="30"/>
      <c r="D73" s="17"/>
      <c r="E73" s="93"/>
      <c r="F73" s="78"/>
      <c r="G73" s="78"/>
      <c r="H73" s="78"/>
      <c r="I73" s="117"/>
      <c r="J73" s="78"/>
      <c r="K73" s="78"/>
      <c r="L73" s="78"/>
    </row>
    <row r="74" spans="1:12" ht="19.5" customHeight="1" thickBot="1">
      <c r="A74" s="44"/>
      <c r="B74" s="26"/>
      <c r="C74" s="5"/>
      <c r="D74" s="5" t="s">
        <v>0</v>
      </c>
      <c r="E74" s="31">
        <f aca="true" t="shared" si="11" ref="E74:L74">SUM(E71:E73)</f>
        <v>2</v>
      </c>
      <c r="F74" s="31">
        <f t="shared" si="11"/>
        <v>1.5</v>
      </c>
      <c r="G74" s="31">
        <f t="shared" si="11"/>
        <v>0</v>
      </c>
      <c r="H74" s="31">
        <f t="shared" si="11"/>
        <v>0</v>
      </c>
      <c r="I74" s="60">
        <f t="shared" si="11"/>
        <v>0</v>
      </c>
      <c r="J74" s="31">
        <f t="shared" si="11"/>
        <v>0</v>
      </c>
      <c r="K74" s="31">
        <f t="shared" si="11"/>
        <v>0</v>
      </c>
      <c r="L74" s="31">
        <f t="shared" si="11"/>
        <v>0</v>
      </c>
    </row>
    <row r="75" spans="1:12" ht="61.5" customHeight="1">
      <c r="A75" s="88" t="s">
        <v>75</v>
      </c>
      <c r="B75" s="27" t="s">
        <v>108</v>
      </c>
      <c r="C75" s="63" t="s">
        <v>161</v>
      </c>
      <c r="D75" s="12" t="s">
        <v>76</v>
      </c>
      <c r="E75" s="91">
        <v>1</v>
      </c>
      <c r="F75" s="76">
        <v>0.75</v>
      </c>
      <c r="G75" s="76"/>
      <c r="H75" s="76">
        <v>1</v>
      </c>
      <c r="I75" s="115"/>
      <c r="J75" s="76"/>
      <c r="K75" s="76"/>
      <c r="L75" s="76"/>
    </row>
    <row r="76" spans="1:12" ht="49.5" customHeight="1">
      <c r="A76" s="89"/>
      <c r="B76" s="28" t="s">
        <v>109</v>
      </c>
      <c r="C76" s="75" t="s">
        <v>162</v>
      </c>
      <c r="D76" s="13"/>
      <c r="E76" s="92"/>
      <c r="F76" s="77"/>
      <c r="G76" s="77"/>
      <c r="H76" s="77"/>
      <c r="I76" s="116"/>
      <c r="J76" s="77"/>
      <c r="K76" s="77"/>
      <c r="L76" s="77"/>
    </row>
    <row r="77" spans="1:12" ht="32.25" customHeight="1" thickBot="1">
      <c r="A77" s="90"/>
      <c r="B77" s="20" t="s">
        <v>110</v>
      </c>
      <c r="C77" s="30"/>
      <c r="D77" s="17"/>
      <c r="E77" s="93"/>
      <c r="F77" s="78"/>
      <c r="G77" s="78"/>
      <c r="H77" s="78"/>
      <c r="I77" s="117"/>
      <c r="J77" s="78"/>
      <c r="K77" s="78"/>
      <c r="L77" s="78"/>
    </row>
    <row r="78" spans="1:12" ht="19.5" customHeight="1" thickBot="1">
      <c r="A78" s="44"/>
      <c r="B78" s="26"/>
      <c r="C78" s="5"/>
      <c r="D78" s="5" t="s">
        <v>0</v>
      </c>
      <c r="E78" s="31">
        <f aca="true" t="shared" si="12" ref="E78:L78">SUM(E75:E77)</f>
        <v>1</v>
      </c>
      <c r="F78" s="31">
        <f t="shared" si="12"/>
        <v>0.75</v>
      </c>
      <c r="G78" s="31">
        <f t="shared" si="12"/>
        <v>0</v>
      </c>
      <c r="H78" s="31">
        <f t="shared" si="12"/>
        <v>1</v>
      </c>
      <c r="I78" s="60">
        <f t="shared" si="12"/>
        <v>0</v>
      </c>
      <c r="J78" s="31">
        <f t="shared" si="12"/>
        <v>0</v>
      </c>
      <c r="K78" s="31">
        <f t="shared" si="12"/>
        <v>0</v>
      </c>
      <c r="L78" s="31">
        <f t="shared" si="12"/>
        <v>0</v>
      </c>
    </row>
    <row r="79" spans="1:12" ht="63" customHeight="1">
      <c r="A79" s="88" t="s">
        <v>77</v>
      </c>
      <c r="B79" s="27" t="s">
        <v>115</v>
      </c>
      <c r="C79" s="63" t="s">
        <v>163</v>
      </c>
      <c r="D79" s="12" t="s">
        <v>78</v>
      </c>
      <c r="E79" s="91">
        <v>5</v>
      </c>
      <c r="F79" s="76">
        <v>0.5</v>
      </c>
      <c r="G79" s="76"/>
      <c r="H79" s="76">
        <v>5</v>
      </c>
      <c r="I79" s="115"/>
      <c r="J79" s="76"/>
      <c r="K79" s="76">
        <v>5</v>
      </c>
      <c r="L79" s="76">
        <v>5</v>
      </c>
    </row>
    <row r="80" spans="1:12" ht="48" customHeight="1">
      <c r="A80" s="89"/>
      <c r="B80" s="28" t="s">
        <v>116</v>
      </c>
      <c r="C80" s="11" t="s">
        <v>164</v>
      </c>
      <c r="D80" s="13"/>
      <c r="E80" s="92"/>
      <c r="F80" s="77"/>
      <c r="G80" s="77"/>
      <c r="H80" s="77"/>
      <c r="I80" s="116"/>
      <c r="J80" s="77"/>
      <c r="K80" s="77"/>
      <c r="L80" s="77"/>
    </row>
    <row r="81" spans="1:12" ht="66" customHeight="1" thickBot="1">
      <c r="A81" s="90"/>
      <c r="B81" s="20" t="s">
        <v>117</v>
      </c>
      <c r="C81" s="30"/>
      <c r="D81" s="17"/>
      <c r="E81" s="93"/>
      <c r="F81" s="78"/>
      <c r="G81" s="78"/>
      <c r="H81" s="78"/>
      <c r="I81" s="117"/>
      <c r="J81" s="78"/>
      <c r="K81" s="78"/>
      <c r="L81" s="78"/>
    </row>
    <row r="82" spans="1:12" ht="19.5" customHeight="1" thickBot="1">
      <c r="A82" s="44"/>
      <c r="B82" s="26"/>
      <c r="C82" s="5"/>
      <c r="D82" s="5" t="s">
        <v>0</v>
      </c>
      <c r="E82" s="31">
        <f aca="true" t="shared" si="13" ref="E82:L82">SUM(E79:E81)</f>
        <v>5</v>
      </c>
      <c r="F82" s="31">
        <f t="shared" si="13"/>
        <v>0.5</v>
      </c>
      <c r="G82" s="31">
        <f t="shared" si="13"/>
        <v>0</v>
      </c>
      <c r="H82" s="31">
        <f t="shared" si="13"/>
        <v>5</v>
      </c>
      <c r="I82" s="60">
        <f t="shared" si="13"/>
        <v>0</v>
      </c>
      <c r="J82" s="31">
        <f t="shared" si="13"/>
        <v>0</v>
      </c>
      <c r="K82" s="31">
        <f t="shared" si="13"/>
        <v>5</v>
      </c>
      <c r="L82" s="31">
        <f t="shared" si="13"/>
        <v>5</v>
      </c>
    </row>
    <row r="83" spans="1:12" ht="19.5" customHeight="1" hidden="1" thickBot="1">
      <c r="A83" s="44"/>
      <c r="B83" s="26"/>
      <c r="C83" s="5"/>
      <c r="D83" s="5" t="s">
        <v>0</v>
      </c>
      <c r="E83" s="31" t="e">
        <f>SUM(#REF!)</f>
        <v>#REF!</v>
      </c>
      <c r="F83" s="31" t="e">
        <f>SUM(#REF!)</f>
        <v>#REF!</v>
      </c>
      <c r="G83" s="31" t="e">
        <f>SUM(#REF!)</f>
        <v>#REF!</v>
      </c>
      <c r="H83" s="31" t="e">
        <f>SUM(#REF!)</f>
        <v>#REF!</v>
      </c>
      <c r="I83" s="60" t="e">
        <f>SUM(#REF!)</f>
        <v>#REF!</v>
      </c>
      <c r="J83" s="31" t="e">
        <f>SUM(#REF!)</f>
        <v>#REF!</v>
      </c>
      <c r="K83" s="31" t="e">
        <f>SUM(#REF!)</f>
        <v>#REF!</v>
      </c>
      <c r="L83" s="31" t="e">
        <f>SUM(#REF!)</f>
        <v>#REF!</v>
      </c>
    </row>
    <row r="84" spans="1:12" ht="44.25" customHeight="1">
      <c r="A84" s="85" t="s">
        <v>79</v>
      </c>
      <c r="B84" s="27" t="s">
        <v>167</v>
      </c>
      <c r="C84" s="63" t="s">
        <v>165</v>
      </c>
      <c r="D84" s="12" t="s">
        <v>80</v>
      </c>
      <c r="E84" s="76">
        <v>1</v>
      </c>
      <c r="F84" s="76"/>
      <c r="G84" s="76"/>
      <c r="H84" s="76"/>
      <c r="I84" s="115"/>
      <c r="J84" s="76"/>
      <c r="K84" s="76"/>
      <c r="L84" s="76"/>
    </row>
    <row r="85" spans="1:12" ht="33" customHeight="1">
      <c r="A85" s="86"/>
      <c r="B85" s="28"/>
      <c r="C85" s="11" t="s">
        <v>166</v>
      </c>
      <c r="D85" s="13"/>
      <c r="E85" s="77"/>
      <c r="F85" s="77"/>
      <c r="G85" s="77"/>
      <c r="H85" s="77"/>
      <c r="I85" s="116"/>
      <c r="J85" s="77"/>
      <c r="K85" s="77"/>
      <c r="L85" s="77"/>
    </row>
    <row r="86" spans="1:12" ht="9.75" customHeight="1" thickBot="1">
      <c r="A86" s="87"/>
      <c r="B86" s="20"/>
      <c r="C86" s="30"/>
      <c r="D86" s="17"/>
      <c r="E86" s="78"/>
      <c r="F86" s="78"/>
      <c r="G86" s="78"/>
      <c r="H86" s="78"/>
      <c r="I86" s="117"/>
      <c r="J86" s="78"/>
      <c r="K86" s="78"/>
      <c r="L86" s="78"/>
    </row>
    <row r="87" spans="1:12" ht="19.5" customHeight="1" thickBot="1">
      <c r="A87" s="44"/>
      <c r="B87" s="26"/>
      <c r="C87" s="5"/>
      <c r="D87" s="5" t="s">
        <v>0</v>
      </c>
      <c r="E87" s="31">
        <f>SUM(E84:E86)</f>
        <v>1</v>
      </c>
      <c r="F87" s="31">
        <f>SUM(F84:F86)</f>
        <v>0</v>
      </c>
      <c r="G87" s="31">
        <f>O86</f>
        <v>0</v>
      </c>
      <c r="H87" s="31">
        <f>SUM(H84:H86)</f>
        <v>0</v>
      </c>
      <c r="I87" s="60">
        <f>SUM(I84:I86)</f>
        <v>0</v>
      </c>
      <c r="J87" s="31">
        <f>SUM(J84:J86)</f>
        <v>0</v>
      </c>
      <c r="K87" s="31">
        <f>SUM(K84:K86)</f>
        <v>0</v>
      </c>
      <c r="L87" s="31">
        <f>SUM(L84:L86)</f>
        <v>0</v>
      </c>
    </row>
    <row r="88" spans="1:12" ht="42.75" customHeight="1">
      <c r="A88" s="85"/>
      <c r="B88" s="27"/>
      <c r="C88" s="29"/>
      <c r="D88" s="12"/>
      <c r="E88" s="76"/>
      <c r="F88" s="76"/>
      <c r="G88" s="76"/>
      <c r="H88" s="76"/>
      <c r="I88" s="115"/>
      <c r="J88" s="76"/>
      <c r="K88" s="76"/>
      <c r="L88" s="76"/>
    </row>
    <row r="89" spans="1:12" ht="14.25" customHeight="1">
      <c r="A89" s="86"/>
      <c r="B89" s="28"/>
      <c r="C89" s="11"/>
      <c r="D89" s="13"/>
      <c r="E89" s="77"/>
      <c r="F89" s="77"/>
      <c r="G89" s="77"/>
      <c r="H89" s="77"/>
      <c r="I89" s="116"/>
      <c r="J89" s="77"/>
      <c r="K89" s="77"/>
      <c r="L89" s="77"/>
    </row>
    <row r="90" spans="1:12" ht="21" customHeight="1" thickBot="1">
      <c r="A90" s="87"/>
      <c r="B90" s="20"/>
      <c r="C90" s="30"/>
      <c r="D90" s="17"/>
      <c r="E90" s="78"/>
      <c r="F90" s="78"/>
      <c r="G90" s="78"/>
      <c r="H90" s="78"/>
      <c r="I90" s="117"/>
      <c r="J90" s="78"/>
      <c r="K90" s="78"/>
      <c r="L90" s="78"/>
    </row>
    <row r="91" spans="1:12" ht="19.5" customHeight="1" thickBot="1">
      <c r="A91" s="44"/>
      <c r="B91" s="26"/>
      <c r="C91" s="5"/>
      <c r="D91" s="5" t="s">
        <v>0</v>
      </c>
      <c r="E91" s="31">
        <f>SUM(E88:E90)</f>
        <v>0</v>
      </c>
      <c r="F91" s="31">
        <f>SUM(F88:F90)</f>
        <v>0</v>
      </c>
      <c r="G91" s="31">
        <f>O90</f>
        <v>0</v>
      </c>
      <c r="H91" s="31">
        <f>SUM(H88:H90)</f>
        <v>0</v>
      </c>
      <c r="I91" s="60">
        <f>SUM(I88:I90)</f>
        <v>0</v>
      </c>
      <c r="J91" s="31">
        <f>SUM(J88:J90)</f>
        <v>0</v>
      </c>
      <c r="K91" s="31">
        <f>SUM(K88:K90)</f>
        <v>0</v>
      </c>
      <c r="L91" s="31">
        <f>SUM(L88:L90)</f>
        <v>0</v>
      </c>
    </row>
    <row r="92" spans="1:12" ht="19.5" customHeight="1" thickBot="1">
      <c r="A92" s="44"/>
      <c r="B92" s="26"/>
      <c r="C92" s="5"/>
      <c r="D92" s="5"/>
      <c r="E92" s="42"/>
      <c r="F92" s="43"/>
      <c r="G92" s="43"/>
      <c r="H92" s="43"/>
      <c r="I92" s="61"/>
      <c r="J92" s="43"/>
      <c r="K92" s="43"/>
      <c r="L92" s="43"/>
    </row>
    <row r="93" spans="1:12" ht="9" customHeight="1">
      <c r="A93" s="85" t="s">
        <v>122</v>
      </c>
      <c r="B93" s="27"/>
      <c r="C93" s="29"/>
      <c r="D93" s="12"/>
      <c r="E93" s="76"/>
      <c r="F93" s="76"/>
      <c r="G93" s="76"/>
      <c r="H93" s="76"/>
      <c r="I93" s="115"/>
      <c r="J93" s="76"/>
      <c r="K93" s="76"/>
      <c r="L93" s="76"/>
    </row>
    <row r="94" spans="1:12" ht="5.25" customHeight="1">
      <c r="A94" s="86"/>
      <c r="B94" s="28"/>
      <c r="C94" s="11"/>
      <c r="D94" s="13"/>
      <c r="E94" s="77"/>
      <c r="F94" s="77"/>
      <c r="G94" s="77"/>
      <c r="H94" s="77"/>
      <c r="I94" s="116"/>
      <c r="J94" s="77"/>
      <c r="K94" s="77"/>
      <c r="L94" s="77"/>
    </row>
    <row r="95" spans="1:12" ht="14.25" customHeight="1" thickBot="1">
      <c r="A95" s="87"/>
      <c r="B95" s="20"/>
      <c r="C95" s="30"/>
      <c r="D95" s="17"/>
      <c r="E95" s="78"/>
      <c r="F95" s="78"/>
      <c r="G95" s="78"/>
      <c r="H95" s="78"/>
      <c r="I95" s="117"/>
      <c r="J95" s="78"/>
      <c r="K95" s="78"/>
      <c r="L95" s="78"/>
    </row>
    <row r="96" spans="1:12" ht="19.5" customHeight="1" thickBot="1">
      <c r="A96" s="3"/>
      <c r="B96" s="26"/>
      <c r="C96" s="5"/>
      <c r="D96" s="5" t="s">
        <v>0</v>
      </c>
      <c r="E96" s="31">
        <f aca="true" t="shared" si="14" ref="E96:L96">SUM(E93:E95)</f>
        <v>0</v>
      </c>
      <c r="F96" s="31">
        <f t="shared" si="14"/>
        <v>0</v>
      </c>
      <c r="G96" s="31">
        <f>O95</f>
        <v>0</v>
      </c>
      <c r="H96" s="31">
        <f t="shared" si="14"/>
        <v>0</v>
      </c>
      <c r="I96" s="60">
        <f t="shared" si="14"/>
        <v>0</v>
      </c>
      <c r="J96" s="31">
        <f t="shared" si="14"/>
        <v>0</v>
      </c>
      <c r="K96" s="31">
        <f t="shared" si="14"/>
        <v>0</v>
      </c>
      <c r="L96" s="31">
        <f t="shared" si="14"/>
        <v>0</v>
      </c>
    </row>
    <row r="97" spans="1:12" ht="33" customHeight="1" thickBot="1">
      <c r="A97" s="159" t="s">
        <v>4</v>
      </c>
      <c r="B97" s="160"/>
      <c r="C97" s="160"/>
      <c r="D97" s="161"/>
      <c r="E97" s="33">
        <f>SUM(E19,E23,E28,E34,E39,E45,E54,E58,E62,E66,E70,E74,E78,E82,E96,E91,E87)</f>
        <v>180</v>
      </c>
      <c r="F97" s="33">
        <f aca="true" t="shared" si="15" ref="F97:L97">SUM(F19,F23,F28,F34,F39,F45,F54,F58,F62,F66,F70,F74,F78,F82,F96)</f>
        <v>93.25</v>
      </c>
      <c r="G97" s="33">
        <f t="shared" si="15"/>
        <v>140</v>
      </c>
      <c r="H97" s="33">
        <f t="shared" si="15"/>
        <v>91</v>
      </c>
      <c r="I97" s="62">
        <f t="shared" si="15"/>
        <v>0</v>
      </c>
      <c r="J97" s="33">
        <f t="shared" si="15"/>
        <v>8</v>
      </c>
      <c r="K97" s="33">
        <f t="shared" si="15"/>
        <v>5</v>
      </c>
      <c r="L97" s="33">
        <f t="shared" si="15"/>
        <v>54</v>
      </c>
    </row>
    <row r="98" spans="1:12" ht="68.25" customHeight="1">
      <c r="A98" s="3"/>
      <c r="B98" s="158" t="s">
        <v>30</v>
      </c>
      <c r="C98" s="158"/>
      <c r="D98" s="158"/>
      <c r="E98" s="158"/>
      <c r="F98" s="158"/>
      <c r="G98" s="158"/>
      <c r="H98" s="3"/>
      <c r="I98" s="3"/>
      <c r="J98" s="3"/>
      <c r="K98" s="3"/>
      <c r="L98" s="3"/>
    </row>
    <row r="99" spans="1:12" ht="34.5" customHeight="1" thickBot="1">
      <c r="A99" s="101" t="s">
        <v>10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1:12" s="6" customFormat="1" ht="69.75" customHeight="1">
      <c r="A100" s="156" t="s">
        <v>118</v>
      </c>
      <c r="B100" s="157"/>
      <c r="C100" s="157"/>
      <c r="D100" s="157"/>
      <c r="E100" s="157"/>
      <c r="F100" s="157"/>
      <c r="G100" s="157"/>
      <c r="H100" s="157"/>
      <c r="I100" s="140">
        <v>0.5083</v>
      </c>
      <c r="J100" s="141"/>
      <c r="K100" s="141"/>
      <c r="L100" s="142"/>
    </row>
    <row r="101" spans="1:12" s="6" customFormat="1" ht="34.5" customHeight="1">
      <c r="A101" s="143" t="s">
        <v>21</v>
      </c>
      <c r="B101" s="80"/>
      <c r="C101" s="80"/>
      <c r="D101" s="80"/>
      <c r="E101" s="80"/>
      <c r="F101" s="80"/>
      <c r="G101" s="80"/>
      <c r="H101" s="80"/>
      <c r="I101" s="134">
        <v>0.3</v>
      </c>
      <c r="J101" s="135"/>
      <c r="K101" s="135"/>
      <c r="L101" s="136"/>
    </row>
    <row r="102" spans="1:12" s="6" customFormat="1" ht="34.5" customHeight="1">
      <c r="A102" s="79" t="s">
        <v>121</v>
      </c>
      <c r="B102" s="80"/>
      <c r="C102" s="80"/>
      <c r="D102" s="80"/>
      <c r="E102" s="80"/>
      <c r="F102" s="80"/>
      <c r="G102" s="80"/>
      <c r="H102" s="81"/>
      <c r="I102" s="82"/>
      <c r="J102" s="83"/>
      <c r="K102" s="83"/>
      <c r="L102" s="84"/>
    </row>
    <row r="103" spans="1:12" s="6" customFormat="1" ht="46.5" customHeight="1">
      <c r="A103" s="143" t="s">
        <v>22</v>
      </c>
      <c r="B103" s="80"/>
      <c r="C103" s="80"/>
      <c r="D103" s="80"/>
      <c r="E103" s="80"/>
      <c r="F103" s="80"/>
      <c r="G103" s="80"/>
      <c r="H103" s="80"/>
      <c r="I103" s="144"/>
      <c r="J103" s="135"/>
      <c r="K103" s="135"/>
      <c r="L103" s="136"/>
    </row>
    <row r="104" spans="1:12" s="6" customFormat="1" ht="50.25" customHeight="1">
      <c r="A104" s="143" t="s">
        <v>23</v>
      </c>
      <c r="B104" s="80"/>
      <c r="C104" s="80"/>
      <c r="D104" s="80"/>
      <c r="E104" s="80"/>
      <c r="F104" s="80"/>
      <c r="G104" s="80"/>
      <c r="H104" s="80"/>
      <c r="I104" s="134">
        <v>0.61</v>
      </c>
      <c r="J104" s="135"/>
      <c r="K104" s="135"/>
      <c r="L104" s="136"/>
    </row>
    <row r="105" spans="1:12" s="6" customFormat="1" ht="46.5" customHeight="1">
      <c r="A105" s="143" t="s">
        <v>9</v>
      </c>
      <c r="B105" s="80"/>
      <c r="C105" s="80"/>
      <c r="D105" s="80"/>
      <c r="E105" s="80"/>
      <c r="F105" s="80"/>
      <c r="G105" s="80"/>
      <c r="H105" s="80"/>
      <c r="I105" s="144" t="s">
        <v>40</v>
      </c>
      <c r="J105" s="135"/>
      <c r="K105" s="135"/>
      <c r="L105" s="136"/>
    </row>
    <row r="106" spans="1:12" s="6" customFormat="1" ht="71.25" customHeight="1" thickBot="1">
      <c r="A106" s="145" t="s">
        <v>5</v>
      </c>
      <c r="B106" s="146"/>
      <c r="C106" s="146"/>
      <c r="D106" s="146"/>
      <c r="E106" s="146"/>
      <c r="F106" s="146"/>
      <c r="G106" s="146"/>
      <c r="H106" s="146"/>
      <c r="I106" s="147" t="s">
        <v>40</v>
      </c>
      <c r="J106" s="148"/>
      <c r="K106" s="148"/>
      <c r="L106" s="149"/>
    </row>
    <row r="107" spans="1:12" s="6" customFormat="1" ht="34.5" customHeight="1" thickBot="1">
      <c r="A107" s="151" t="s">
        <v>6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1:12" ht="54" customHeight="1" thickBot="1">
      <c r="A108" s="153" t="s">
        <v>119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5"/>
    </row>
    <row r="112" spans="9:12" ht="36" customHeight="1">
      <c r="I112" s="152"/>
      <c r="J112" s="152"/>
      <c r="K112" s="152"/>
      <c r="L112" s="152"/>
    </row>
    <row r="113" spans="9:12" ht="15.75">
      <c r="I113" s="150" t="s">
        <v>11</v>
      </c>
      <c r="J113" s="150"/>
      <c r="K113" s="150"/>
      <c r="L113" s="150"/>
    </row>
  </sheetData>
  <sheetProtection/>
  <mergeCells count="210">
    <mergeCell ref="G93:G95"/>
    <mergeCell ref="H93:H95"/>
    <mergeCell ref="I93:I95"/>
    <mergeCell ref="J93:J95"/>
    <mergeCell ref="K93:K95"/>
    <mergeCell ref="L93:L95"/>
    <mergeCell ref="G79:G81"/>
    <mergeCell ref="H79:H81"/>
    <mergeCell ref="I79:I81"/>
    <mergeCell ref="J79:J81"/>
    <mergeCell ref="K79:K81"/>
    <mergeCell ref="L88:L90"/>
    <mergeCell ref="I84:I86"/>
    <mergeCell ref="J84:J86"/>
    <mergeCell ref="K84:K86"/>
    <mergeCell ref="L84:L86"/>
    <mergeCell ref="I88:I90"/>
    <mergeCell ref="J88:J90"/>
    <mergeCell ref="K88:K90"/>
    <mergeCell ref="L71:L73"/>
    <mergeCell ref="I75:I77"/>
    <mergeCell ref="J75:J77"/>
    <mergeCell ref="K75:K77"/>
    <mergeCell ref="L75:L77"/>
    <mergeCell ref="L79:L81"/>
    <mergeCell ref="I67:I69"/>
    <mergeCell ref="J67:J69"/>
    <mergeCell ref="K67:K69"/>
    <mergeCell ref="L67:L69"/>
    <mergeCell ref="I71:I73"/>
    <mergeCell ref="J71:J73"/>
    <mergeCell ref="K71:K73"/>
    <mergeCell ref="J63:J65"/>
    <mergeCell ref="K63:K65"/>
    <mergeCell ref="L63:L65"/>
    <mergeCell ref="I63:I65"/>
    <mergeCell ref="L59:L61"/>
    <mergeCell ref="I59:I61"/>
    <mergeCell ref="J59:J61"/>
    <mergeCell ref="K59:K61"/>
    <mergeCell ref="I55:I57"/>
    <mergeCell ref="J55:J57"/>
    <mergeCell ref="K55:K57"/>
    <mergeCell ref="G46:G53"/>
    <mergeCell ref="J46:J53"/>
    <mergeCell ref="K46:K53"/>
    <mergeCell ref="I46:I53"/>
    <mergeCell ref="G71:G73"/>
    <mergeCell ref="H71:H73"/>
    <mergeCell ref="H55:H57"/>
    <mergeCell ref="G63:G65"/>
    <mergeCell ref="G59:G61"/>
    <mergeCell ref="G67:G69"/>
    <mergeCell ref="H67:H69"/>
    <mergeCell ref="H59:H61"/>
    <mergeCell ref="G55:G57"/>
    <mergeCell ref="G35:G38"/>
    <mergeCell ref="G40:G44"/>
    <mergeCell ref="I40:I44"/>
    <mergeCell ref="I35:I38"/>
    <mergeCell ref="J35:J38"/>
    <mergeCell ref="K35:K38"/>
    <mergeCell ref="O59:Q60"/>
    <mergeCell ref="C29:C31"/>
    <mergeCell ref="C25:C26"/>
    <mergeCell ref="C37:C38"/>
    <mergeCell ref="C40:C41"/>
    <mergeCell ref="C42:C43"/>
    <mergeCell ref="E24:E27"/>
    <mergeCell ref="E29:E33"/>
    <mergeCell ref="H35:H38"/>
    <mergeCell ref="H40:H44"/>
    <mergeCell ref="I16:I18"/>
    <mergeCell ref="A97:D97"/>
    <mergeCell ref="L46:L53"/>
    <mergeCell ref="H63:H65"/>
    <mergeCell ref="F24:F27"/>
    <mergeCell ref="F29:F33"/>
    <mergeCell ref="I24:I27"/>
    <mergeCell ref="J24:J27"/>
    <mergeCell ref="J40:J44"/>
    <mergeCell ref="K40:K44"/>
    <mergeCell ref="I113:L113"/>
    <mergeCell ref="A20:A22"/>
    <mergeCell ref="A107:L107"/>
    <mergeCell ref="I112:L112"/>
    <mergeCell ref="A99:L99"/>
    <mergeCell ref="A108:L108"/>
    <mergeCell ref="A100:H100"/>
    <mergeCell ref="B98:G98"/>
    <mergeCell ref="I101:L101"/>
    <mergeCell ref="F35:F38"/>
    <mergeCell ref="A105:H105"/>
    <mergeCell ref="I103:L103"/>
    <mergeCell ref="A106:H106"/>
    <mergeCell ref="A93:A95"/>
    <mergeCell ref="I106:L106"/>
    <mergeCell ref="A104:H104"/>
    <mergeCell ref="A103:H103"/>
    <mergeCell ref="A101:H101"/>
    <mergeCell ref="E93:E95"/>
    <mergeCell ref="I105:L105"/>
    <mergeCell ref="A3:L3"/>
    <mergeCell ref="A4:L4"/>
    <mergeCell ref="A5:L5"/>
    <mergeCell ref="A6:L6"/>
    <mergeCell ref="I100:L100"/>
    <mergeCell ref="A8:L8"/>
    <mergeCell ref="A11:L11"/>
    <mergeCell ref="A24:A27"/>
    <mergeCell ref="F20:F22"/>
    <mergeCell ref="L35:L38"/>
    <mergeCell ref="I104:L104"/>
    <mergeCell ref="G16:G18"/>
    <mergeCell ref="F75:F77"/>
    <mergeCell ref="E63:E65"/>
    <mergeCell ref="F63:F65"/>
    <mergeCell ref="L40:L44"/>
    <mergeCell ref="L55:L57"/>
    <mergeCell ref="H46:H53"/>
    <mergeCell ref="F40:F44"/>
    <mergeCell ref="E20:E22"/>
    <mergeCell ref="F93:F95"/>
    <mergeCell ref="A67:A69"/>
    <mergeCell ref="E67:E69"/>
    <mergeCell ref="A55:A57"/>
    <mergeCell ref="E55:E57"/>
    <mergeCell ref="F67:F69"/>
    <mergeCell ref="A63:A65"/>
    <mergeCell ref="A71:A73"/>
    <mergeCell ref="E71:E73"/>
    <mergeCell ref="F71:F73"/>
    <mergeCell ref="B37:B38"/>
    <mergeCell ref="B42:B43"/>
    <mergeCell ref="E40:E44"/>
    <mergeCell ref="A29:A33"/>
    <mergeCell ref="F46:F53"/>
    <mergeCell ref="F55:F57"/>
    <mergeCell ref="A35:A38"/>
    <mergeCell ref="A46:A53"/>
    <mergeCell ref="A40:A44"/>
    <mergeCell ref="C46:C47"/>
    <mergeCell ref="B1:L1"/>
    <mergeCell ref="A14:A15"/>
    <mergeCell ref="B14:B15"/>
    <mergeCell ref="C14:C15"/>
    <mergeCell ref="A7:L7"/>
    <mergeCell ref="E35:E38"/>
    <mergeCell ref="B29:B31"/>
    <mergeCell ref="B25:B26"/>
    <mergeCell ref="A10:L10"/>
    <mergeCell ref="L29:L33"/>
    <mergeCell ref="G29:G33"/>
    <mergeCell ref="I29:I33"/>
    <mergeCell ref="J29:J33"/>
    <mergeCell ref="I20:I22"/>
    <mergeCell ref="J20:J22"/>
    <mergeCell ref="H24:H27"/>
    <mergeCell ref="K20:K22"/>
    <mergeCell ref="L20:L22"/>
    <mergeCell ref="A2:L2"/>
    <mergeCell ref="E14:E15"/>
    <mergeCell ref="A16:A18"/>
    <mergeCell ref="D14:D15"/>
    <mergeCell ref="E16:E18"/>
    <mergeCell ref="F16:F18"/>
    <mergeCell ref="A9:L9"/>
    <mergeCell ref="A12:L12"/>
    <mergeCell ref="A13:L13"/>
    <mergeCell ref="F14:L14"/>
    <mergeCell ref="J16:J18"/>
    <mergeCell ref="K16:K18"/>
    <mergeCell ref="L16:L18"/>
    <mergeCell ref="H29:H33"/>
    <mergeCell ref="K29:K33"/>
    <mergeCell ref="G20:G22"/>
    <mergeCell ref="H16:H18"/>
    <mergeCell ref="H20:H22"/>
    <mergeCell ref="B46:B47"/>
    <mergeCell ref="C48:C49"/>
    <mergeCell ref="B48:B49"/>
    <mergeCell ref="C50:C53"/>
    <mergeCell ref="L24:L27"/>
    <mergeCell ref="K24:K27"/>
    <mergeCell ref="E46:E53"/>
    <mergeCell ref="B50:B53"/>
    <mergeCell ref="B40:B41"/>
    <mergeCell ref="G24:G27"/>
    <mergeCell ref="A75:A77"/>
    <mergeCell ref="E75:E77"/>
    <mergeCell ref="A59:A61"/>
    <mergeCell ref="E59:E61"/>
    <mergeCell ref="F59:F61"/>
    <mergeCell ref="F84:F86"/>
    <mergeCell ref="A88:A90"/>
    <mergeCell ref="E88:E90"/>
    <mergeCell ref="F88:F90"/>
    <mergeCell ref="A79:A81"/>
    <mergeCell ref="E79:E81"/>
    <mergeCell ref="F79:F81"/>
    <mergeCell ref="G88:G90"/>
    <mergeCell ref="G84:G86"/>
    <mergeCell ref="A102:H102"/>
    <mergeCell ref="I102:L102"/>
    <mergeCell ref="G75:G77"/>
    <mergeCell ref="H75:H77"/>
    <mergeCell ref="H84:H86"/>
    <mergeCell ref="H88:H90"/>
    <mergeCell ref="A84:A86"/>
    <mergeCell ref="E84:E86"/>
  </mergeCells>
  <printOptions/>
  <pageMargins left="0.3937007874015748" right="0.3937007874015748" top="0.2475" bottom="0.7874015748031497" header="0.31496062992125984" footer="0.31496062992125984"/>
  <pageSetup horizontalDpi="600" verticalDpi="600" orientation="landscape" paperSize="9" scale="66" r:id="rId1"/>
  <rowBreaks count="1" manualBreakCount="1">
    <brk id="9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4" t="s">
        <v>31</v>
      </c>
      <c r="C1" s="34"/>
      <c r="D1" s="38"/>
      <c r="E1" s="38"/>
      <c r="F1" s="38"/>
    </row>
    <row r="2" spans="2:6" ht="15">
      <c r="B2" s="34" t="s">
        <v>32</v>
      </c>
      <c r="C2" s="34"/>
      <c r="D2" s="38"/>
      <c r="E2" s="38"/>
      <c r="F2" s="38"/>
    </row>
    <row r="3" spans="2:6" ht="15">
      <c r="B3" s="35"/>
      <c r="C3" s="35"/>
      <c r="D3" s="39"/>
      <c r="E3" s="39"/>
      <c r="F3" s="39"/>
    </row>
    <row r="4" spans="2:6" ht="60">
      <c r="B4" s="35" t="s">
        <v>33</v>
      </c>
      <c r="C4" s="35"/>
      <c r="D4" s="39"/>
      <c r="E4" s="39"/>
      <c r="F4" s="39"/>
    </row>
    <row r="5" spans="2:6" ht="15">
      <c r="B5" s="35"/>
      <c r="C5" s="35"/>
      <c r="D5" s="39"/>
      <c r="E5" s="39"/>
      <c r="F5" s="39"/>
    </row>
    <row r="6" spans="2:6" ht="15">
      <c r="B6" s="34" t="s">
        <v>34</v>
      </c>
      <c r="C6" s="34"/>
      <c r="D6" s="38"/>
      <c r="E6" s="38" t="s">
        <v>35</v>
      </c>
      <c r="F6" s="38" t="s">
        <v>36</v>
      </c>
    </row>
    <row r="7" spans="2:6" ht="15.75" thickBot="1">
      <c r="B7" s="35"/>
      <c r="C7" s="35"/>
      <c r="D7" s="39"/>
      <c r="E7" s="39"/>
      <c r="F7" s="39"/>
    </row>
    <row r="8" spans="2:6" ht="60.75" thickBot="1">
      <c r="B8" s="36" t="s">
        <v>37</v>
      </c>
      <c r="C8" s="37"/>
      <c r="D8" s="40"/>
      <c r="E8" s="40">
        <v>4</v>
      </c>
      <c r="F8" s="41" t="s">
        <v>38</v>
      </c>
    </row>
    <row r="9" spans="2:6" ht="15">
      <c r="B9" s="35"/>
      <c r="C9" s="35"/>
      <c r="D9" s="39"/>
      <c r="E9" s="39"/>
      <c r="F9" s="39"/>
    </row>
    <row r="10" spans="2:6" ht="15">
      <c r="B10" s="35"/>
      <c r="C10" s="35"/>
      <c r="D10" s="39"/>
      <c r="E10" s="39"/>
      <c r="F10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2018-07-05T11:50:58Z</dcterms:modified>
  <cp:category/>
  <cp:version/>
  <cp:contentType/>
  <cp:contentStatus/>
</cp:coreProperties>
</file>