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0D7DC7FD-D09E-4EED-ABAA-E11932D852A9}" xr6:coauthVersionLast="45" xr6:coauthVersionMax="45" xr10:uidLastSave="{00000000-0000-0000-0000-000000000000}"/>
  <bookViews>
    <workbookView xWindow="-120" yWindow="-120" windowWidth="38640" windowHeight="15840" tabRatio="354"/>
  </bookViews>
  <sheets>
    <sheet name="plan_wzór" sheetId="1" r:id="rId1"/>
  </sheets>
  <definedNames>
    <definedName name="_xlnm.Print_Area" localSheetId="0">plan_wzór!$A$3:$AG$96</definedName>
    <definedName name="_xlnm.Print_Titles" localSheetId="0">plan_wzór!$12:$13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K2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N80" i="1"/>
  <c r="N93" i="1"/>
  <c r="M80" i="1"/>
  <c r="L80" i="1"/>
  <c r="K80" i="1"/>
  <c r="I80" i="1"/>
  <c r="H80" i="1"/>
  <c r="E80" i="1"/>
  <c r="F99" i="1"/>
  <c r="F100" i="1"/>
  <c r="R17" i="1"/>
  <c r="AG89" i="1"/>
  <c r="AF89" i="1"/>
  <c r="AE89" i="1"/>
  <c r="AD89" i="1"/>
  <c r="AC89" i="1"/>
  <c r="AB89" i="1"/>
  <c r="AA89" i="1"/>
  <c r="Z89" i="1"/>
  <c r="Y89" i="1"/>
  <c r="X89" i="1"/>
  <c r="W89" i="1"/>
  <c r="U89" i="1"/>
  <c r="T89" i="1"/>
  <c r="T93" i="1"/>
  <c r="S89" i="1"/>
  <c r="P89" i="1"/>
  <c r="N89" i="1"/>
  <c r="M89" i="1"/>
  <c r="L89" i="1"/>
  <c r="J89" i="1"/>
  <c r="I89" i="1"/>
  <c r="AF92" i="1"/>
  <c r="AF85" i="1"/>
  <c r="AF77" i="1"/>
  <c r="AF73" i="1"/>
  <c r="AF69" i="1"/>
  <c r="AF62" i="1"/>
  <c r="AF49" i="1"/>
  <c r="AF55" i="1"/>
  <c r="AF34" i="1"/>
  <c r="AF43" i="1"/>
  <c r="AF93" i="1"/>
  <c r="AF28" i="1"/>
  <c r="AF23" i="1"/>
  <c r="AF20" i="1"/>
  <c r="AC92" i="1"/>
  <c r="AC93" i="1"/>
  <c r="AC85" i="1"/>
  <c r="AC77" i="1"/>
  <c r="AC73" i="1"/>
  <c r="AC69" i="1"/>
  <c r="AC62" i="1"/>
  <c r="AC49" i="1"/>
  <c r="AC55" i="1"/>
  <c r="AC28" i="1"/>
  <c r="AC23" i="1"/>
  <c r="AC17" i="1"/>
  <c r="Z92" i="1"/>
  <c r="Z93" i="1"/>
  <c r="Z85" i="1"/>
  <c r="Z77" i="1"/>
  <c r="Z73" i="1"/>
  <c r="Z69" i="1"/>
  <c r="Z62" i="1"/>
  <c r="Z49" i="1"/>
  <c r="Z55" i="1"/>
  <c r="Z28" i="1"/>
  <c r="Z23" i="1"/>
  <c r="Z20" i="1"/>
  <c r="Z17" i="1"/>
  <c r="W92" i="1"/>
  <c r="W93" i="1"/>
  <c r="W85" i="1"/>
  <c r="W77" i="1"/>
  <c r="W73" i="1"/>
  <c r="W69" i="1"/>
  <c r="W62" i="1"/>
  <c r="W49" i="1"/>
  <c r="W28" i="1"/>
  <c r="W23" i="1"/>
  <c r="W20" i="1"/>
  <c r="W17" i="1"/>
  <c r="T92" i="1"/>
  <c r="T77" i="1"/>
  <c r="T73" i="1"/>
  <c r="T69" i="1"/>
  <c r="T62" i="1"/>
  <c r="T49" i="1"/>
  <c r="T34" i="1"/>
  <c r="T28" i="1"/>
  <c r="T23" i="1"/>
  <c r="T20" i="1"/>
  <c r="T17" i="1"/>
  <c r="R92" i="1"/>
  <c r="R93" i="1"/>
  <c r="R85" i="1"/>
  <c r="R77" i="1"/>
  <c r="R73" i="1"/>
  <c r="R69" i="1"/>
  <c r="R62" i="1"/>
  <c r="R49" i="1"/>
  <c r="R34" i="1"/>
  <c r="R43" i="1"/>
  <c r="R28" i="1"/>
  <c r="R23" i="1"/>
  <c r="R20" i="1"/>
  <c r="S17" i="1"/>
  <c r="S20" i="1"/>
  <c r="S28" i="1"/>
  <c r="S34" i="1"/>
  <c r="S43" i="1"/>
  <c r="S49" i="1"/>
  <c r="S62" i="1"/>
  <c r="S69" i="1"/>
  <c r="S73" i="1"/>
  <c r="S77" i="1"/>
  <c r="S85" i="1"/>
  <c r="S92" i="1"/>
  <c r="AG85" i="1"/>
  <c r="AE85" i="1"/>
  <c r="AD85" i="1"/>
  <c r="AB85" i="1"/>
  <c r="AA85" i="1"/>
  <c r="Y85" i="1"/>
  <c r="X85" i="1"/>
  <c r="X93" i="1"/>
  <c r="V85" i="1"/>
  <c r="Q85" i="1"/>
  <c r="P85" i="1"/>
  <c r="O85" i="1"/>
  <c r="N85" i="1"/>
  <c r="M85" i="1"/>
  <c r="L85" i="1"/>
  <c r="J85" i="1"/>
  <c r="I85" i="1"/>
  <c r="H85" i="1"/>
  <c r="E85" i="1"/>
  <c r="AG49" i="1"/>
  <c r="AG55" i="1"/>
  <c r="AE49" i="1"/>
  <c r="AE55" i="1"/>
  <c r="AD49" i="1"/>
  <c r="AD55" i="1"/>
  <c r="AB49" i="1"/>
  <c r="AB55" i="1"/>
  <c r="AA49" i="1"/>
  <c r="Y49" i="1"/>
  <c r="X49" i="1"/>
  <c r="V49" i="1"/>
  <c r="U49" i="1"/>
  <c r="Q49" i="1"/>
  <c r="Q55" i="1"/>
  <c r="P49" i="1"/>
  <c r="O49" i="1"/>
  <c r="O55" i="1"/>
  <c r="N49" i="1"/>
  <c r="N55" i="1"/>
  <c r="M49" i="1"/>
  <c r="M55" i="1"/>
  <c r="L49" i="1"/>
  <c r="L55" i="1"/>
  <c r="K49" i="1"/>
  <c r="K55" i="1"/>
  <c r="J49" i="1"/>
  <c r="I49" i="1"/>
  <c r="H49" i="1"/>
  <c r="AG77" i="1"/>
  <c r="AE77" i="1"/>
  <c r="AD77" i="1"/>
  <c r="AB77" i="1"/>
  <c r="AA77" i="1"/>
  <c r="Y77" i="1"/>
  <c r="X77" i="1"/>
  <c r="V77" i="1"/>
  <c r="U77" i="1"/>
  <c r="U93" i="1"/>
  <c r="Q77" i="1"/>
  <c r="P77" i="1"/>
  <c r="N77" i="1"/>
  <c r="M77" i="1"/>
  <c r="L77" i="1"/>
  <c r="K77" i="1"/>
  <c r="I77" i="1"/>
  <c r="H77" i="1"/>
  <c r="E77" i="1"/>
  <c r="AE73" i="1"/>
  <c r="AD73" i="1"/>
  <c r="AB73" i="1"/>
  <c r="AA73" i="1"/>
  <c r="Y73" i="1"/>
  <c r="X73" i="1"/>
  <c r="V73" i="1"/>
  <c r="U73" i="1"/>
  <c r="Q73" i="1"/>
  <c r="P73" i="1"/>
  <c r="N73" i="1"/>
  <c r="M73" i="1"/>
  <c r="L73" i="1"/>
  <c r="K73" i="1"/>
  <c r="I73" i="1"/>
  <c r="H73" i="1"/>
  <c r="E73" i="1"/>
  <c r="I34" i="1"/>
  <c r="I43" i="1"/>
  <c r="K34" i="1"/>
  <c r="K43" i="1"/>
  <c r="L34" i="1"/>
  <c r="L43" i="1"/>
  <c r="M34" i="1"/>
  <c r="M43" i="1"/>
  <c r="N34" i="1"/>
  <c r="N43" i="1"/>
  <c r="P34" i="1"/>
  <c r="P43" i="1"/>
  <c r="Q34" i="1"/>
  <c r="Q43" i="1"/>
  <c r="U34" i="1"/>
  <c r="V34" i="1"/>
  <c r="V43" i="1"/>
  <c r="Y34" i="1"/>
  <c r="Y43" i="1"/>
  <c r="Y93" i="1"/>
  <c r="AB34" i="1"/>
  <c r="AB43" i="1"/>
  <c r="AE34" i="1"/>
  <c r="AE43" i="1"/>
  <c r="AG34" i="1"/>
  <c r="AG43" i="1"/>
  <c r="AG92" i="1"/>
  <c r="AE92" i="1"/>
  <c r="AE93" i="1"/>
  <c r="AD92" i="1"/>
  <c r="AD93" i="1"/>
  <c r="AB92" i="1"/>
  <c r="AB93" i="1"/>
  <c r="AA92" i="1"/>
  <c r="Y92" i="1"/>
  <c r="X92" i="1"/>
  <c r="V92" i="1"/>
  <c r="V93" i="1"/>
  <c r="U92" i="1"/>
  <c r="Q92" i="1"/>
  <c r="P92" i="1"/>
  <c r="P93" i="1"/>
  <c r="O92" i="1"/>
  <c r="O93" i="1"/>
  <c r="N92" i="1"/>
  <c r="M92" i="1"/>
  <c r="M93" i="1"/>
  <c r="L92" i="1"/>
  <c r="K92" i="1"/>
  <c r="J92" i="1"/>
  <c r="J93" i="1"/>
  <c r="I92" i="1"/>
  <c r="E92" i="1"/>
  <c r="H91" i="1"/>
  <c r="H92" i="1"/>
  <c r="AG69" i="1"/>
  <c r="AE69" i="1"/>
  <c r="AD69" i="1"/>
  <c r="AB69" i="1"/>
  <c r="AA69" i="1"/>
  <c r="Y69" i="1"/>
  <c r="X69" i="1"/>
  <c r="V69" i="1"/>
  <c r="U69" i="1"/>
  <c r="Q69" i="1"/>
  <c r="P69" i="1"/>
  <c r="N69" i="1"/>
  <c r="M69" i="1"/>
  <c r="L69" i="1"/>
  <c r="K69" i="1"/>
  <c r="I69" i="1"/>
  <c r="E69" i="1"/>
  <c r="H69" i="1"/>
  <c r="AG62" i="1"/>
  <c r="AE62" i="1"/>
  <c r="AD62" i="1"/>
  <c r="AB62" i="1"/>
  <c r="AA62" i="1"/>
  <c r="Y62" i="1"/>
  <c r="X62" i="1"/>
  <c r="V62" i="1"/>
  <c r="U62" i="1"/>
  <c r="Q62" i="1"/>
  <c r="Q93" i="1"/>
  <c r="P62" i="1"/>
  <c r="N62" i="1"/>
  <c r="M62" i="1"/>
  <c r="L62" i="1"/>
  <c r="L93" i="1"/>
  <c r="K62" i="1"/>
  <c r="I62" i="1"/>
  <c r="E62" i="1"/>
  <c r="E93" i="1"/>
  <c r="H62" i="1"/>
  <c r="H28" i="1"/>
  <c r="E28" i="1"/>
  <c r="E17" i="1"/>
  <c r="M28" i="1"/>
  <c r="N28" i="1"/>
  <c r="O28" i="1"/>
  <c r="M23" i="1"/>
  <c r="N23" i="1"/>
  <c r="O23" i="1"/>
  <c r="M20" i="1"/>
  <c r="N20" i="1"/>
  <c r="O20" i="1"/>
  <c r="I17" i="1"/>
  <c r="J17" i="1"/>
  <c r="K17" i="1"/>
  <c r="M17" i="1"/>
  <c r="N17" i="1"/>
  <c r="O17" i="1"/>
  <c r="E20" i="1"/>
  <c r="E23" i="1"/>
  <c r="AG28" i="1"/>
  <c r="AE28" i="1"/>
  <c r="AD28" i="1"/>
  <c r="AB28" i="1"/>
  <c r="AA28" i="1"/>
  <c r="Y28" i="1"/>
  <c r="X28" i="1"/>
  <c r="V28" i="1"/>
  <c r="U28" i="1"/>
  <c r="Q28" i="1"/>
  <c r="P28" i="1"/>
  <c r="L28" i="1"/>
  <c r="K28" i="1"/>
  <c r="J28" i="1"/>
  <c r="I28" i="1"/>
  <c r="P17" i="1"/>
  <c r="P20" i="1"/>
  <c r="P23" i="1"/>
  <c r="Q17" i="1"/>
  <c r="Q20" i="1"/>
  <c r="Q23" i="1"/>
  <c r="U17" i="1"/>
  <c r="U20" i="1"/>
  <c r="U23" i="1"/>
  <c r="V17" i="1"/>
  <c r="V20" i="1"/>
  <c r="V23" i="1"/>
  <c r="X17" i="1"/>
  <c r="X20" i="1"/>
  <c r="X23" i="1"/>
  <c r="Y17" i="1"/>
  <c r="Y20" i="1"/>
  <c r="AA17" i="1"/>
  <c r="AA20" i="1"/>
  <c r="AA23" i="1"/>
  <c r="AB17" i="1"/>
  <c r="AB20" i="1"/>
  <c r="AB23" i="1"/>
  <c r="AD17" i="1"/>
  <c r="AD23" i="1"/>
  <c r="AE17" i="1"/>
  <c r="AE20" i="1"/>
  <c r="AE23" i="1"/>
  <c r="AG20" i="1"/>
  <c r="AG23" i="1"/>
  <c r="I23" i="1"/>
  <c r="I20" i="1"/>
  <c r="K23" i="1"/>
  <c r="L23" i="1"/>
  <c r="AA93" i="1"/>
  <c r="I93" i="1"/>
  <c r="K93" i="1"/>
  <c r="AB95" i="1"/>
  <c r="AG93" i="1"/>
  <c r="S93" i="1"/>
  <c r="P95" i="1"/>
  <c r="V95" i="1"/>
</calcChain>
</file>

<file path=xl/comments1.xml><?xml version="1.0" encoding="utf-8"?>
<comments xmlns="http://schemas.openxmlformats.org/spreadsheetml/2006/main">
  <authors>
    <author>Ewa</author>
  </authors>
  <commentLis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studia pierwszego stopnia/ studia drugiego stopnia/studia jednolite magisterskie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238"/>
          </rPr>
          <t xml:space="preserve">1) w przypadku, gdy na kierunku występuje specjalność - wpisać jej nazwę 
2) w przypadku, gdy nie występuje - usunąć cały wiersz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ogólnoakademicki/praktyczny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stacjonarne/niestacjonarne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1" authorId="0" shapeId="0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H13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<sst xmlns="http://schemas.openxmlformats.org/spreadsheetml/2006/main" count="242" uniqueCount="162">
  <si>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</si>
  <si>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</si>
  <si>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</si>
  <si>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</si>
  <si>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</si>
  <si>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</si>
  <si>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</si>
  <si>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</si>
  <si>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</si>
  <si>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</si>
  <si>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</si>
  <si>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Egz. po sem.</t>
  </si>
  <si>
    <t>Zal. po sem.</t>
  </si>
  <si>
    <t>RAZEM</t>
  </si>
  <si>
    <t>WYKŁADY</t>
  </si>
  <si>
    <t xml:space="preserve">   RAZEM</t>
  </si>
  <si>
    <t xml:space="preserve">                               RAZEM</t>
  </si>
  <si>
    <t>punkty ECTS</t>
  </si>
  <si>
    <t>KOD
przedmiotu 
USOS</t>
  </si>
  <si>
    <t>NAZWA MODUŁU/
NAZWA PRZEDMIOTU</t>
  </si>
  <si>
    <r>
      <rPr>
        <b/>
        <sz val="10"/>
        <rFont val="Arial CE"/>
        <charset val="238"/>
      </rPr>
      <t>W</t>
    </r>
    <r>
      <rPr>
        <sz val="8"/>
        <rFont val="Arial CE"/>
        <family val="2"/>
        <charset val="238"/>
      </rPr>
      <t>YKŁADY</t>
    </r>
  </si>
  <si>
    <r>
      <rPr>
        <b/>
        <sz val="10"/>
        <rFont val="Arial CE"/>
        <charset val="238"/>
      </rPr>
      <t>Ć</t>
    </r>
    <r>
      <rPr>
        <sz val="8"/>
        <rFont val="Arial CE"/>
        <family val="2"/>
        <charset val="238"/>
      </rPr>
      <t>WICZENIA</t>
    </r>
  </si>
  <si>
    <r>
      <rPr>
        <b/>
        <sz val="10"/>
        <rFont val="Arial CE"/>
        <charset val="238"/>
      </rPr>
      <t>K</t>
    </r>
    <r>
      <rPr>
        <sz val="7"/>
        <rFont val="Arial CE"/>
        <charset val="238"/>
      </rPr>
      <t>ONWERSATORIA</t>
    </r>
  </si>
  <si>
    <r>
      <rPr>
        <b/>
        <sz val="10"/>
        <rFont val="Arial CE"/>
        <charset val="238"/>
      </rPr>
      <t>L</t>
    </r>
    <r>
      <rPr>
        <sz val="8"/>
        <rFont val="Arial CE"/>
        <family val="2"/>
        <charset val="238"/>
      </rPr>
      <t>ABORATORIA</t>
    </r>
  </si>
  <si>
    <r>
      <rPr>
        <b/>
        <sz val="10"/>
        <rFont val="Arial CE"/>
        <charset val="238"/>
      </rPr>
      <t>LEK</t>
    </r>
    <r>
      <rPr>
        <sz val="8"/>
        <rFont val="Arial CE"/>
        <family val="2"/>
        <charset val="238"/>
      </rPr>
      <t>TORATY</t>
    </r>
  </si>
  <si>
    <t>Ć/K/L/LEK/SiP/ZT</t>
  </si>
  <si>
    <t>Praktyki zawodowe</t>
  </si>
  <si>
    <r>
      <rPr>
        <b/>
        <sz val="9"/>
        <rFont val="Arial CE"/>
        <charset val="238"/>
      </rPr>
      <t>S</t>
    </r>
    <r>
      <rPr>
        <sz val="8"/>
        <rFont val="Arial CE"/>
        <family val="2"/>
        <charset val="238"/>
      </rPr>
      <t xml:space="preserve">EMINARIA/
</t>
    </r>
    <r>
      <rPr>
        <b/>
        <sz val="9"/>
        <rFont val="Arial CE"/>
        <charset val="238"/>
      </rPr>
      <t>P</t>
    </r>
    <r>
      <rPr>
        <sz val="8"/>
        <rFont val="Arial CE"/>
        <family val="2"/>
        <charset val="238"/>
      </rPr>
      <t>ROSEMINARIA</t>
    </r>
  </si>
  <si>
    <t>WYDZIAŁ:</t>
  </si>
  <si>
    <t>specjalność:</t>
  </si>
  <si>
    <t>forma studiów:</t>
  </si>
  <si>
    <t>profil kształcenia:</t>
  </si>
  <si>
    <t>FILOLOGICZNY</t>
  </si>
  <si>
    <t>ogólnoakademicki</t>
  </si>
  <si>
    <t>stacjonarne</t>
  </si>
  <si>
    <t>2</t>
  </si>
  <si>
    <t>1</t>
  </si>
  <si>
    <t>3</t>
  </si>
  <si>
    <t>4</t>
  </si>
  <si>
    <t>1,2</t>
  </si>
  <si>
    <t>5</t>
  </si>
  <si>
    <t>MODUŁ 1, Praktyczna Nauka Języka Angielskiego 1</t>
  </si>
  <si>
    <t>MODUŁ 2, Praktyczna Nauka Języka Angielskiego 2</t>
  </si>
  <si>
    <t>MODUŁ 3,  Praktyczna Nauka Języka Angielskiego 3</t>
  </si>
  <si>
    <t>6</t>
  </si>
  <si>
    <t>Wstęp do literaturoznawstwa</t>
  </si>
  <si>
    <t>Technologia informacji</t>
  </si>
  <si>
    <t>5,6</t>
  </si>
  <si>
    <t>3,4</t>
  </si>
  <si>
    <t>Wstęp do kulturoznawstwa</t>
  </si>
  <si>
    <t>Wiedza o Wielkiej Brytanii</t>
  </si>
  <si>
    <t>Wiedza o USA</t>
  </si>
  <si>
    <t>Wstęp do językoznawstwa ogólnego</t>
  </si>
  <si>
    <t>MODUŁ 6, Blok językoznawczy</t>
  </si>
  <si>
    <t xml:space="preserve">                                            PLAN STUDIÓW</t>
  </si>
  <si>
    <t xml:space="preserve"> poziom kształcenia: studia pierwszego stopnia                         </t>
  </si>
  <si>
    <t>Komunikacja interkulturowa</t>
  </si>
  <si>
    <t>Język angielski w kulturze i sztuce</t>
  </si>
  <si>
    <t>Teorie komunikacji</t>
  </si>
  <si>
    <t>Język  mediów  anglojęzycznych</t>
  </si>
  <si>
    <t>Komunikacja oficjalna i handlowa w języku angielskim</t>
  </si>
  <si>
    <t xml:space="preserve">Język angielski w administracji i biznesie </t>
  </si>
  <si>
    <t>X</t>
  </si>
  <si>
    <t>MODUŁ 7, Blok literaturoznawczy</t>
  </si>
  <si>
    <t>MODUŁ 8, Blok kulturoznawczy</t>
  </si>
  <si>
    <t>Ochrona własności intelektualnej</t>
  </si>
  <si>
    <t>Historia filozofii</t>
  </si>
  <si>
    <t>ECTS</t>
  </si>
  <si>
    <t>Praktyczna Nauka Języka Angielskiego</t>
  </si>
  <si>
    <t>Gramatyka opisowa języka angielskiego - morfologia, składnia, semantyka)</t>
  </si>
  <si>
    <t>Gramatyka opisowa języka angielskiego - fonetyka i fonologia</t>
  </si>
  <si>
    <t>Gramatyka opisowa języka angielskiego - ćwiczenia</t>
  </si>
  <si>
    <t>Seminarium dyplomowe</t>
  </si>
  <si>
    <t>Filozofia języka</t>
  </si>
  <si>
    <t>MODUŁ 4, Praktyczna Nauka Języka Niemieckiego</t>
  </si>
  <si>
    <t>Praktyczna Nauka Języka Niemieckiego 1</t>
  </si>
  <si>
    <t>Praktyczna Nauka Języka Niemieckiego 2</t>
  </si>
  <si>
    <t>Praktyczna Nauka Języka Niemieckiego  3</t>
  </si>
  <si>
    <t>0400-AG1-1PEN</t>
  </si>
  <si>
    <t>0400-AG1-2PEN</t>
  </si>
  <si>
    <t>0400-AG1-3PEN</t>
  </si>
  <si>
    <t>0400-AG1-1JNH</t>
  </si>
  <si>
    <t>0400-AG1-2JNH</t>
  </si>
  <si>
    <t>0400-AG1-3JNH</t>
  </si>
  <si>
    <t>Język niemiecki - doskonalenie A</t>
  </si>
  <si>
    <t>0400-AG1-AMOD</t>
  </si>
  <si>
    <t>0400-AG1-BMOD</t>
  </si>
  <si>
    <t>Język niemiecki - doskonalenie C</t>
  </si>
  <si>
    <t>0400-AG1-CMOD</t>
  </si>
  <si>
    <t>Język niemiecki - doskonalenie D</t>
  </si>
  <si>
    <t>0400-AG1-DMOD</t>
  </si>
  <si>
    <t>0400-AG1-1ILI</t>
  </si>
  <si>
    <t>0400-AG1-1GMS</t>
  </si>
  <si>
    <t>0400-AG1-1GOFF</t>
  </si>
  <si>
    <t>0400-AG1-1GOC</t>
  </si>
  <si>
    <t>0400-AG1-1ICS</t>
  </si>
  <si>
    <t>0400-AG1-1BRS</t>
  </si>
  <si>
    <t>0400-AG1-2AMS</t>
  </si>
  <si>
    <t>0400-AG1-3ART</t>
  </si>
  <si>
    <t>0400-AG1-3LENs</t>
  </si>
  <si>
    <t>0400-AG1-3INEs</t>
  </si>
  <si>
    <t>0400-AG1-3AUDs</t>
  </si>
  <si>
    <t>0400-AG1-3CGPs</t>
  </si>
  <si>
    <t>0400-AG1-3MKEs</t>
  </si>
  <si>
    <t>0400-AG1-3PWAs</t>
  </si>
  <si>
    <t>0400-AG1-3TERs</t>
  </si>
  <si>
    <t>Komunikacja oficjalna i handlowa w języku niemieckim</t>
  </si>
  <si>
    <t>Język niemiecki w administracji i biznesie</t>
  </si>
  <si>
    <t>0400-AG1-3INHs</t>
  </si>
  <si>
    <t>Język niemiecki w kulturze i sztuce</t>
  </si>
  <si>
    <t>0400-AG1-3CPRs</t>
  </si>
  <si>
    <t>Język mediów niemieckojęzycznych</t>
  </si>
  <si>
    <t>0400-AG1-3AKMs</t>
  </si>
  <si>
    <t>0400-AG1-3SEM</t>
  </si>
  <si>
    <t>0400-AG1-1TIC</t>
  </si>
  <si>
    <t>0400-AG1-1OW</t>
  </si>
  <si>
    <t>0400-AG1-1FIL</t>
  </si>
  <si>
    <t>0400-AG1-1FIJ</t>
  </si>
  <si>
    <t>0400-AG1-3APR</t>
  </si>
  <si>
    <t>0400-AG1-1ITLS</t>
  </si>
  <si>
    <t>0400-AG1-2CLH</t>
  </si>
  <si>
    <t>Język niemiecki - doskonalenie B</t>
  </si>
  <si>
    <t>Literatura krajów niemieckojęzycznych</t>
  </si>
  <si>
    <t>Historia i kultura krajów niemieckojęzycznych</t>
  </si>
  <si>
    <t>Filologia angielska z językiem niemieckim</t>
  </si>
  <si>
    <t>suma kontrolna 1</t>
  </si>
  <si>
    <t>suma kontrolna 2</t>
  </si>
  <si>
    <t xml:space="preserve">                                                                                                                                                                                                                        liczba egz/zal</t>
  </si>
  <si>
    <t>MODUŁ 5, Praktyczna Nauka Języka Niemieckiego - doskonalenie (do wyboru)</t>
  </si>
  <si>
    <t>Wstęp do translatoryki</t>
  </si>
  <si>
    <t>Style i strategie uczenia się języków obcych</t>
  </si>
  <si>
    <t xml:space="preserve">Uczenie się i nauczanie języków </t>
  </si>
  <si>
    <t>Historia literatury angielskiej</t>
  </si>
  <si>
    <t>Historia literatury amerykańskiej</t>
  </si>
  <si>
    <t>Tłumaczenia użytkowe: teksty z zakresu biznesu i administracji</t>
  </si>
  <si>
    <t>Metody badań w językoznawstwie</t>
  </si>
  <si>
    <t>Tłumaczenia użytkowe: teksty z zakresu kultury</t>
  </si>
  <si>
    <t>MODUŁ 9, Specjalizacyjny moduł "Język angielski w administarcji i biznesie"; student wybiera M_9 lub M_10</t>
  </si>
  <si>
    <t>MODUŁ 10, Specjalizacyjny moduł "Język angielski w kulturze"</t>
  </si>
  <si>
    <t>Współczesna kultura krajów angielskiego obszaru językowego</t>
  </si>
  <si>
    <t>MODUŁ 11, Specjalizacyjny moduł " Język niemiecki w administracji i biznesie"; student wybiera M_11 lub M_12</t>
  </si>
  <si>
    <t>MODUŁ 12, Specjalizacyjny moduł "Język niemiecki w kulturze"</t>
  </si>
  <si>
    <t>MODUŁ 13, Seminarium dyplomowe</t>
  </si>
  <si>
    <t>MODUŁ 14, Przedmioty uzupełniające</t>
  </si>
  <si>
    <t>MODUŁ 15, Filozofia; student wybiera przedmiot 1 lub 2</t>
  </si>
  <si>
    <t>Wychowanie fizyczne</t>
  </si>
  <si>
    <t>0400-AG1-1WFI</t>
  </si>
  <si>
    <t>0400-AG1-2WTR</t>
  </si>
  <si>
    <t>0400-AG1-1SST</t>
  </si>
  <si>
    <t>0400-AG1-2UNJ</t>
  </si>
  <si>
    <t>0400-AG1-1HLF</t>
  </si>
  <si>
    <t>0400-AG1-2HLA</t>
  </si>
  <si>
    <t>0400-AG1-3TBA</t>
  </si>
  <si>
    <t>0400-AG1-3MBJ</t>
  </si>
  <si>
    <t>0400-AG1-3TKU</t>
  </si>
  <si>
    <t>0400-AG1-3WKA</t>
  </si>
  <si>
    <r>
      <rPr>
        <b/>
        <sz val="9"/>
        <rFont val="Arial CE"/>
        <charset val="238"/>
      </rPr>
      <t>Z</t>
    </r>
    <r>
      <rPr>
        <sz val="8"/>
        <rFont val="Arial CE"/>
        <family val="2"/>
        <charset val="238"/>
      </rPr>
      <t xml:space="preserve">AJĘCIA do wyboru  
</t>
    </r>
    <r>
      <rPr>
        <b/>
        <sz val="9"/>
        <rFont val="Arial CE"/>
        <charset val="238"/>
      </rPr>
      <t>T</t>
    </r>
    <r>
      <rPr>
        <sz val="8"/>
        <rFont val="Arial CE"/>
        <family val="2"/>
        <charset val="238"/>
      </rPr>
      <t>ERENOWE</t>
    </r>
  </si>
  <si>
    <t>MODUŁ 16, Praktyki zawodowe, 4-tygodniowe, 5pkt. ECTS po 5 semestrze</t>
  </si>
  <si>
    <t>Dyscyplina naukowa:</t>
  </si>
  <si>
    <t>obowiązuje od roku 2019/2020</t>
  </si>
  <si>
    <t>Językoznawstwo</t>
  </si>
  <si>
    <t>Plan studiów zatwierdzony na Radzie Wydziału 15 marca 2019 r. ze zmianami zatwierdzonymi na RW 26 czerwca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</si>
</sst>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>
    <font>
      <sz val="10"/>
      <name val="Arial CE"/>
    </font>
    <font>
      <b/>
      <sz val="10"/>
      <name val="Arial CE"/>
    </font>
    <font>
      <sz val="10"/>
      <name val="Arial CE"/>
    </font>
    <font>
      <sz val="10"/>
      <name val="PL Toronto"/>
    </font>
    <font>
      <sz val="10"/>
      <name val="Times New Roman CE"/>
    </font>
    <font>
      <sz val="8"/>
      <name val="Times New Roman CE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</font>
    <font>
      <sz val="8"/>
      <name val="PL Toronto"/>
    </font>
    <font>
      <sz val="8"/>
      <color indexed="81"/>
      <name val="Tahoma"/>
      <family val="2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8"/>
      <color indexed="10"/>
      <name val="Tahoma"/>
      <family val="2"/>
      <charset val="238"/>
    </font>
    <font>
      <sz val="12"/>
      <name val="Arial CE"/>
      <family val="2"/>
      <charset val="238"/>
    </font>
    <font>
      <sz val="7"/>
      <name val="Arial CE"/>
      <charset val="238"/>
    </font>
    <font>
      <b/>
      <sz val="10"/>
      <name val="Cambria"/>
      <family val="1"/>
      <charset val="238"/>
    </font>
    <font>
      <b/>
      <sz val="8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PL Toronto"/>
    </font>
    <font>
      <sz val="12"/>
      <name val="Times New Roman CE"/>
    </font>
    <font>
      <b/>
      <sz val="12"/>
      <name val="Cambria"/>
      <family val="1"/>
      <charset val="238"/>
    </font>
    <font>
      <b/>
      <sz val="12"/>
      <name val="PL Toronto"/>
    </font>
    <font>
      <b/>
      <sz val="12"/>
      <name val="Arial CE"/>
      <family val="2"/>
      <charset val="238"/>
    </font>
    <font>
      <sz val="12"/>
      <name val="Arial CE"/>
    </font>
    <font>
      <b/>
      <sz val="12"/>
      <name val="Times New Roman CE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Times New Roman"/>
      <family val="1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sz val="11"/>
      <name val="PL Toronto"/>
    </font>
    <font>
      <i/>
      <sz val="8"/>
      <name val="Arial CE"/>
      <charset val="238"/>
    </font>
    <font>
      <b/>
      <i/>
      <sz val="11"/>
      <name val="Arial CE"/>
      <charset val="238"/>
    </font>
    <font>
      <sz val="10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sz val="12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2"/>
      <color rgb="FFFF0000"/>
      <name val="PL Toronto"/>
    </font>
    <font>
      <sz val="10"/>
      <color rgb="FFFF0000"/>
      <name val="Arial CE"/>
    </font>
    <font>
      <sz val="8"/>
      <color rgb="FFFF0000"/>
      <name val="Arial CE"/>
      <family val="2"/>
      <charset val="238"/>
    </font>
    <font>
      <b/>
      <sz val="8"/>
      <color rgb="FFFF0000"/>
      <name val="Cambria"/>
      <family val="1"/>
      <charset val="238"/>
    </font>
    <font>
      <sz val="12"/>
      <color theme="1"/>
      <name val="Arial CE"/>
      <charset val="238"/>
    </font>
    <font>
      <sz val="12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65"/>
        <bgColor rgb="FFFFDF79"/>
      </patternFill>
    </fill>
    <fill>
      <patternFill patternType="solid">
        <fgColor theme="5" tint="0.59996337778862885"/>
        <bgColor rgb="FFFFDF7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0" fontId="6" fillId="0" borderId="3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 shrinkToFit="1"/>
      <protection locked="0"/>
    </xf>
    <xf numFmtId="0" fontId="6" fillId="0" borderId="3" xfId="0" applyFont="1" applyBorder="1" applyAlignment="1" applyProtection="1">
      <alignment horizontal="left" shrinkToFit="1"/>
      <protection locked="0"/>
    </xf>
    <xf numFmtId="49" fontId="9" fillId="0" borderId="3" xfId="0" applyNumberFormat="1" applyFont="1" applyBorder="1" applyAlignment="1" applyProtection="1">
      <alignment horizontal="center" wrapText="1" shrinkToFit="1"/>
      <protection locked="0"/>
    </xf>
    <xf numFmtId="0" fontId="8" fillId="0" borderId="3" xfId="0" applyFont="1" applyBorder="1" applyAlignment="1" applyProtection="1">
      <alignment horizontal="center" wrapText="1" shrinkToFit="1"/>
      <protection locked="0"/>
    </xf>
    <xf numFmtId="0" fontId="8" fillId="0" borderId="4" xfId="0" applyFont="1" applyBorder="1" applyAlignment="1" applyProtection="1">
      <alignment horizontal="center" textRotation="90" shrinkToFit="1"/>
      <protection locked="0"/>
    </xf>
    <xf numFmtId="0" fontId="20" fillId="0" borderId="5" xfId="0" applyFont="1" applyBorder="1" applyAlignment="1" applyProtection="1">
      <alignment horizontal="center" textRotation="90" shrinkToFit="1"/>
      <protection locked="0"/>
    </xf>
    <xf numFmtId="0" fontId="8" fillId="0" borderId="6" xfId="0" applyFont="1" applyBorder="1" applyAlignment="1" applyProtection="1">
      <alignment horizontal="center" textRotation="90"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5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Fill="1" applyProtection="1">
      <protection locked="0"/>
    </xf>
    <xf numFmtId="0" fontId="25" fillId="3" borderId="0" xfId="0" applyFont="1" applyFill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 wrapText="1" shrinkToFit="1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49" fontId="19" fillId="0" borderId="8" xfId="0" applyNumberFormat="1" applyFont="1" applyBorder="1" applyAlignment="1" applyProtection="1">
      <alignment horizontal="center" vertical="center" shrinkToFit="1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49" fontId="19" fillId="0" borderId="13" xfId="0" applyNumberFormat="1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49" fontId="19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49" fontId="19" fillId="0" borderId="18" xfId="0" applyNumberFormat="1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 shrinkToFit="1"/>
      <protection locked="0"/>
    </xf>
    <xf numFmtId="0" fontId="19" fillId="0" borderId="23" xfId="0" applyFont="1" applyBorder="1" applyAlignment="1" applyProtection="1">
      <alignment horizontal="center" vertical="center" shrinkToFit="1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8" fillId="0" borderId="0" xfId="0" applyFont="1" applyFill="1" applyProtection="1">
      <protection locked="0"/>
    </xf>
    <xf numFmtId="0" fontId="28" fillId="3" borderId="0" xfId="0" applyFont="1" applyFill="1" applyProtection="1">
      <protection locked="0"/>
    </xf>
    <xf numFmtId="0" fontId="34" fillId="0" borderId="4" xfId="0" applyFont="1" applyBorder="1" applyAlignment="1" applyProtection="1">
      <alignment horizontal="center" textRotation="90" shrinkToFit="1"/>
      <protection locked="0"/>
    </xf>
    <xf numFmtId="0" fontId="34" fillId="0" borderId="5" xfId="0" applyFont="1" applyBorder="1" applyAlignment="1" applyProtection="1">
      <alignment horizontal="center" textRotation="90" shrinkToFit="1"/>
      <protection locked="0"/>
    </xf>
    <xf numFmtId="0" fontId="34" fillId="0" borderId="5" xfId="0" applyFont="1" applyBorder="1" applyAlignment="1" applyProtection="1">
      <alignment horizontal="center" textRotation="90" wrapText="1"/>
      <protection locked="0"/>
    </xf>
    <xf numFmtId="0" fontId="34" fillId="0" borderId="5" xfId="0" applyFont="1" applyBorder="1" applyAlignment="1" applyProtection="1">
      <alignment horizontal="center" textRotation="90" wrapText="1" shrinkToFit="1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17" fillId="0" borderId="0" xfId="0" applyFont="1" applyAlignment="1" applyProtection="1">
      <alignment horizontal="right" wrapText="1"/>
      <protection locked="0"/>
    </xf>
    <xf numFmtId="0" fontId="43" fillId="0" borderId="23" xfId="0" applyFont="1" applyBorder="1" applyAlignment="1" applyProtection="1">
      <alignment horizontal="center" vertical="center" shrinkToFit="1"/>
      <protection locked="0"/>
    </xf>
    <xf numFmtId="0" fontId="37" fillId="0" borderId="23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protection locked="0"/>
    </xf>
    <xf numFmtId="0" fontId="46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37" fillId="0" borderId="0" xfId="0" applyFont="1" applyAlignment="1">
      <alignment horizontal="center"/>
    </xf>
    <xf numFmtId="0" fontId="36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37" fillId="0" borderId="0" xfId="0" applyFont="1" applyAlignment="1"/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52" fillId="5" borderId="0" xfId="0" applyNumberFormat="1" applyFont="1" applyFill="1" applyBorder="1" applyAlignment="1" applyProtection="1">
      <alignment horizontal="center" vertical="center"/>
      <protection locked="0"/>
    </xf>
    <xf numFmtId="0" fontId="52" fillId="5" borderId="0" xfId="0" applyFont="1" applyFill="1" applyBorder="1" applyAlignment="1" applyProtection="1">
      <alignment horizontal="center" vertical="center"/>
      <protection locked="0"/>
    </xf>
    <xf numFmtId="0" fontId="52" fillId="5" borderId="0" xfId="0" applyFont="1" applyFill="1" applyAlignment="1" applyProtection="1">
      <alignment horizontal="center" vertical="center"/>
      <protection locked="0"/>
    </xf>
    <xf numFmtId="0" fontId="53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Alignment="1" applyProtection="1">
      <alignment horizontal="center" vertical="center"/>
      <protection locked="0"/>
    </xf>
    <xf numFmtId="49" fontId="54" fillId="0" borderId="18" xfId="0" applyNumberFormat="1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49" fontId="54" fillId="0" borderId="8" xfId="0" applyNumberFormat="1" applyFont="1" applyBorder="1" applyAlignment="1" applyProtection="1">
      <alignment horizontal="center" vertical="center"/>
      <protection locked="0"/>
    </xf>
    <xf numFmtId="0" fontId="54" fillId="0" borderId="9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center"/>
      <protection locked="0"/>
    </xf>
    <xf numFmtId="49" fontId="54" fillId="0" borderId="13" xfId="0" applyNumberFormat="1" applyFont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9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9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textRotation="90" shrinkToFit="1"/>
      <protection locked="0"/>
    </xf>
    <xf numFmtId="0" fontId="8" fillId="6" borderId="6" xfId="0" applyFont="1" applyFill="1" applyBorder="1" applyAlignment="1" applyProtection="1">
      <alignment horizontal="center" textRotation="90" shrinkToFit="1"/>
      <protection locked="0"/>
    </xf>
    <xf numFmtId="0" fontId="27" fillId="6" borderId="8" xfId="0" applyFont="1" applyFill="1" applyBorder="1" applyAlignment="1" applyProtection="1">
      <alignment horizontal="center" vertical="center"/>
      <protection locked="0"/>
    </xf>
    <xf numFmtId="0" fontId="27" fillId="6" borderId="3" xfId="0" applyFont="1" applyFill="1" applyBorder="1" applyAlignment="1" applyProtection="1">
      <alignment horizontal="center" vertical="center"/>
      <protection locked="0"/>
    </xf>
    <xf numFmtId="0" fontId="48" fillId="6" borderId="12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55" fillId="6" borderId="12" xfId="0" applyFont="1" applyFill="1" applyBorder="1" applyAlignment="1" applyProtection="1">
      <alignment horizontal="center" vertical="center"/>
      <protection locked="0"/>
    </xf>
    <xf numFmtId="0" fontId="10" fillId="6" borderId="6" xfId="0" quotePrefix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7" fillId="6" borderId="18" xfId="0" applyFont="1" applyFill="1" applyBorder="1" applyAlignment="1" applyProtection="1">
      <alignment horizontal="center" vertical="center"/>
      <protection locked="0"/>
    </xf>
    <xf numFmtId="0" fontId="19" fillId="6" borderId="21" xfId="0" applyFont="1" applyFill="1" applyBorder="1" applyAlignment="1" applyProtection="1">
      <alignment horizontal="center" vertical="center"/>
      <protection locked="0"/>
    </xf>
    <xf numFmtId="0" fontId="29" fillId="6" borderId="21" xfId="0" applyFont="1" applyFill="1" applyBorder="1" applyAlignment="1" applyProtection="1">
      <alignment horizontal="center" vertical="center"/>
      <protection locked="0"/>
    </xf>
    <xf numFmtId="0" fontId="29" fillId="6" borderId="6" xfId="0" applyFont="1" applyFill="1" applyBorder="1" applyAlignment="1" applyProtection="1">
      <alignment horizontal="center" vertical="center"/>
      <protection locked="0"/>
    </xf>
    <xf numFmtId="0" fontId="48" fillId="6" borderId="21" xfId="0" applyFont="1" applyFill="1" applyBorder="1" applyAlignment="1" applyProtection="1">
      <alignment horizontal="center" vertical="center"/>
      <protection locked="0"/>
    </xf>
    <xf numFmtId="0" fontId="10" fillId="6" borderId="21" xfId="0" quotePrefix="1" applyFont="1" applyFill="1" applyBorder="1" applyAlignment="1" applyProtection="1">
      <alignment horizontal="center" vertical="center"/>
      <protection locked="0"/>
    </xf>
    <xf numFmtId="0" fontId="10" fillId="6" borderId="21" xfId="0" applyFont="1" applyFill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center" vertical="center"/>
      <protection locked="0"/>
    </xf>
    <xf numFmtId="49" fontId="29" fillId="6" borderId="26" xfId="0" applyNumberFormat="1" applyFont="1" applyFill="1" applyBorder="1" applyAlignment="1" applyProtection="1">
      <alignment horizontal="center" vertical="center"/>
      <protection locked="0"/>
    </xf>
    <xf numFmtId="0" fontId="29" fillId="6" borderId="3" xfId="0" applyFont="1" applyFill="1" applyBorder="1" applyAlignment="1" applyProtection="1">
      <alignment horizontal="center" vertical="center"/>
      <protection locked="0"/>
    </xf>
    <xf numFmtId="0" fontId="29" fillId="6" borderId="26" xfId="0" applyFont="1" applyFill="1" applyBorder="1" applyAlignment="1" applyProtection="1">
      <alignment horizontal="center" vertical="center"/>
      <protection locked="0"/>
    </xf>
    <xf numFmtId="0" fontId="28" fillId="6" borderId="26" xfId="0" applyFont="1" applyFill="1" applyBorder="1" applyAlignment="1" applyProtection="1">
      <alignment horizontal="center" vertical="center"/>
      <protection locked="0"/>
    </xf>
    <xf numFmtId="0" fontId="29" fillId="6" borderId="4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29" fillId="6" borderId="5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45" fillId="6" borderId="5" xfId="0" applyFont="1" applyFill="1" applyBorder="1" applyAlignment="1" applyProtection="1">
      <alignment horizontal="center" vertical="center"/>
      <protection locked="0"/>
    </xf>
    <xf numFmtId="0" fontId="54" fillId="6" borderId="21" xfId="0" applyFont="1" applyFill="1" applyBorder="1" applyAlignment="1" applyProtection="1">
      <alignment horizontal="center" vertical="center"/>
      <protection locked="0"/>
    </xf>
    <xf numFmtId="0" fontId="54" fillId="6" borderId="12" xfId="0" applyFont="1" applyFill="1" applyBorder="1" applyAlignment="1" applyProtection="1">
      <alignment horizontal="center" vertical="center"/>
      <protection locked="0"/>
    </xf>
    <xf numFmtId="0" fontId="55" fillId="6" borderId="21" xfId="0" applyFont="1" applyFill="1" applyBorder="1" applyAlignment="1" applyProtection="1">
      <alignment horizontal="center" vertical="center"/>
      <protection locked="0"/>
    </xf>
    <xf numFmtId="0" fontId="49" fillId="0" borderId="9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27" fillId="6" borderId="13" xfId="0" applyFont="1" applyFill="1" applyBorder="1" applyAlignment="1" applyProtection="1">
      <alignment horizontal="center" vertical="center"/>
      <protection locked="0"/>
    </xf>
    <xf numFmtId="0" fontId="49" fillId="6" borderId="22" xfId="0" applyFont="1" applyFill="1" applyBorder="1" applyAlignment="1" applyProtection="1">
      <alignment horizontal="center" vertical="center"/>
      <protection locked="0"/>
    </xf>
    <xf numFmtId="0" fontId="48" fillId="6" borderId="16" xfId="0" applyFont="1" applyFill="1" applyBorder="1" applyAlignment="1" applyProtection="1">
      <alignment horizontal="center" vertical="center"/>
      <protection locked="0"/>
    </xf>
    <xf numFmtId="0" fontId="48" fillId="6" borderId="25" xfId="0" applyFont="1" applyFill="1" applyBorder="1" applyAlignment="1" applyProtection="1">
      <alignment horizontal="center" vertical="center"/>
      <protection locked="0"/>
    </xf>
    <xf numFmtId="0" fontId="19" fillId="6" borderId="12" xfId="0" applyFont="1" applyFill="1" applyBorder="1" applyAlignment="1" applyProtection="1">
      <alignment horizontal="center" vertical="center"/>
      <protection locked="0"/>
    </xf>
    <xf numFmtId="0" fontId="19" fillId="6" borderId="16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49" fontId="29" fillId="6" borderId="27" xfId="0" applyNumberFormat="1" applyFont="1" applyFill="1" applyBorder="1" applyAlignment="1" applyProtection="1">
      <alignment horizontal="center" vertical="center"/>
      <protection locked="0"/>
    </xf>
    <xf numFmtId="0" fontId="29" fillId="6" borderId="28" xfId="0" applyFont="1" applyFill="1" applyBorder="1" applyAlignment="1" applyProtection="1">
      <alignment horizontal="center" vertical="center"/>
      <protection locked="0"/>
    </xf>
    <xf numFmtId="0" fontId="29" fillId="6" borderId="27" xfId="0" applyFont="1" applyFill="1" applyBorder="1" applyAlignment="1" applyProtection="1">
      <alignment horizontal="center" vertical="center"/>
      <protection locked="0"/>
    </xf>
    <xf numFmtId="0" fontId="29" fillId="6" borderId="19" xfId="0" applyFont="1" applyFill="1" applyBorder="1" applyAlignment="1" applyProtection="1">
      <alignment horizontal="center" vertical="center"/>
      <protection locked="0"/>
    </xf>
    <xf numFmtId="0" fontId="29" fillId="6" borderId="20" xfId="0" applyFont="1" applyFill="1" applyBorder="1" applyAlignment="1" applyProtection="1">
      <alignment horizontal="center" vertical="center"/>
      <protection locked="0"/>
    </xf>
    <xf numFmtId="0" fontId="10" fillId="6" borderId="19" xfId="0" applyFont="1" applyFill="1" applyBorder="1" applyAlignment="1" applyProtection="1">
      <alignment horizontal="center" vertical="center"/>
      <protection locked="0"/>
    </xf>
    <xf numFmtId="0" fontId="35" fillId="0" borderId="26" xfId="0" applyFont="1" applyFill="1" applyBorder="1" applyAlignment="1" applyProtection="1">
      <alignment horizontal="center" vertical="center"/>
      <protection locked="0"/>
    </xf>
    <xf numFmtId="0" fontId="19" fillId="7" borderId="18" xfId="0" applyFont="1" applyFill="1" applyBorder="1" applyAlignment="1" applyProtection="1">
      <alignment horizontal="center" vertical="center"/>
      <protection locked="0"/>
    </xf>
    <xf numFmtId="0" fontId="19" fillId="7" borderId="11" xfId="0" applyFont="1" applyFill="1" applyBorder="1" applyAlignment="1" applyProtection="1">
      <alignment horizontal="center" vertical="center" shrinkToFit="1"/>
      <protection locked="0"/>
    </xf>
    <xf numFmtId="49" fontId="19" fillId="7" borderId="7" xfId="0" applyNumberFormat="1" applyFont="1" applyFill="1" applyBorder="1" applyAlignment="1" applyProtection="1">
      <alignment horizontal="center" vertical="center" shrinkToFit="1"/>
      <protection locked="0"/>
    </xf>
    <xf numFmtId="0" fontId="19" fillId="7" borderId="7" xfId="0" applyFont="1" applyFill="1" applyBorder="1" applyAlignment="1" applyProtection="1">
      <alignment horizontal="center" vertical="center"/>
      <protection locked="0"/>
    </xf>
    <xf numFmtId="49" fontId="19" fillId="7" borderId="7" xfId="0" applyNumberFormat="1" applyFont="1" applyFill="1" applyBorder="1" applyAlignment="1" applyProtection="1">
      <alignment horizontal="center" vertical="center"/>
      <protection locked="0"/>
    </xf>
    <xf numFmtId="49" fontId="19" fillId="7" borderId="11" xfId="0" applyNumberFormat="1" applyFont="1" applyFill="1" applyBorder="1" applyAlignment="1" applyProtection="1">
      <alignment horizontal="center" vertical="center"/>
      <protection locked="0"/>
    </xf>
    <xf numFmtId="0" fontId="27" fillId="8" borderId="7" xfId="0" applyFont="1" applyFill="1" applyBorder="1" applyAlignment="1" applyProtection="1">
      <alignment horizontal="center" vertical="center"/>
      <protection locked="0"/>
    </xf>
    <xf numFmtId="0" fontId="19" fillId="7" borderId="19" xfId="0" applyFont="1" applyFill="1" applyBorder="1" applyAlignment="1" applyProtection="1">
      <alignment horizontal="center" vertical="center"/>
      <protection locked="0"/>
    </xf>
    <xf numFmtId="0" fontId="48" fillId="7" borderId="20" xfId="0" applyFont="1" applyFill="1" applyBorder="1" applyAlignment="1" applyProtection="1">
      <alignment horizontal="center" vertical="center"/>
      <protection locked="0"/>
    </xf>
    <xf numFmtId="0" fontId="19" fillId="7" borderId="20" xfId="0" applyFont="1" applyFill="1" applyBorder="1" applyAlignment="1" applyProtection="1">
      <alignment horizontal="center" vertical="center"/>
      <protection locked="0"/>
    </xf>
    <xf numFmtId="0" fontId="19" fillId="7" borderId="29" xfId="0" applyFont="1" applyFill="1" applyBorder="1" applyAlignment="1" applyProtection="1">
      <alignment horizontal="center" vertical="center"/>
      <protection locked="0"/>
    </xf>
    <xf numFmtId="0" fontId="19" fillId="7" borderId="30" xfId="0" applyFont="1" applyFill="1" applyBorder="1" applyAlignment="1" applyProtection="1">
      <alignment horizontal="center" vertical="center"/>
      <protection locked="0"/>
    </xf>
    <xf numFmtId="0" fontId="19" fillId="7" borderId="31" xfId="0" applyFont="1" applyFill="1" applyBorder="1" applyAlignment="1" applyProtection="1">
      <alignment horizontal="center" vertical="center"/>
      <protection locked="0"/>
    </xf>
    <xf numFmtId="0" fontId="19" fillId="7" borderId="21" xfId="0" quotePrefix="1" applyFont="1" applyFill="1" applyBorder="1" applyAlignment="1" applyProtection="1">
      <alignment horizontal="center" vertical="center"/>
      <protection locked="0"/>
    </xf>
    <xf numFmtId="0" fontId="19" fillId="8" borderId="21" xfId="0" quotePrefix="1" applyFont="1" applyFill="1" applyBorder="1" applyAlignment="1" applyProtection="1">
      <alignment horizontal="center" vertical="center"/>
      <protection locked="0"/>
    </xf>
    <xf numFmtId="0" fontId="19" fillId="7" borderId="21" xfId="0" applyFont="1" applyFill="1" applyBorder="1" applyAlignment="1" applyProtection="1">
      <alignment horizontal="center" vertical="center"/>
      <protection locked="0"/>
    </xf>
    <xf numFmtId="0" fontId="19" fillId="8" borderId="21" xfId="0" applyFont="1" applyFill="1" applyBorder="1" applyAlignment="1" applyProtection="1">
      <alignment horizontal="center" vertical="center"/>
      <protection locked="0"/>
    </xf>
    <xf numFmtId="0" fontId="48" fillId="7" borderId="19" xfId="0" applyFont="1" applyFill="1" applyBorder="1" applyAlignment="1" applyProtection="1">
      <alignment horizontal="center" vertical="center"/>
      <protection locked="0"/>
    </xf>
    <xf numFmtId="0" fontId="48" fillId="7" borderId="29" xfId="0" applyFont="1" applyFill="1" applyBorder="1" applyAlignment="1" applyProtection="1">
      <alignment horizontal="center" vertical="center"/>
      <protection locked="0"/>
    </xf>
    <xf numFmtId="0" fontId="48" fillId="8" borderId="29" xfId="0" applyFont="1" applyFill="1" applyBorder="1" applyAlignment="1" applyProtection="1">
      <alignment horizontal="center" vertical="center"/>
      <protection locked="0"/>
    </xf>
    <xf numFmtId="0" fontId="48" fillId="7" borderId="32" xfId="0" applyFont="1" applyFill="1" applyBorder="1" applyAlignment="1" applyProtection="1">
      <alignment horizontal="center" vertical="center"/>
      <protection locked="0"/>
    </xf>
    <xf numFmtId="0" fontId="48" fillId="7" borderId="21" xfId="0" applyFont="1" applyFill="1" applyBorder="1" applyAlignment="1" applyProtection="1">
      <alignment horizontal="center" vertical="center"/>
      <protection locked="0"/>
    </xf>
    <xf numFmtId="0" fontId="48" fillId="8" borderId="21" xfId="0" applyFont="1" applyFill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0" fontId="55" fillId="6" borderId="16" xfId="0" applyFont="1" applyFill="1" applyBorder="1" applyAlignment="1" applyProtection="1">
      <alignment horizontal="center" vertical="center"/>
      <protection locked="0"/>
    </xf>
    <xf numFmtId="0" fontId="54" fillId="6" borderId="16" xfId="0" applyFont="1" applyFill="1" applyBorder="1" applyAlignment="1" applyProtection="1">
      <alignment horizontal="center" vertical="center"/>
      <protection locked="0"/>
    </xf>
    <xf numFmtId="0" fontId="45" fillId="6" borderId="6" xfId="0" applyFont="1" applyFill="1" applyBorder="1" applyAlignment="1" applyProtection="1">
      <alignment horizontal="center" vertical="center"/>
      <protection locked="0"/>
    </xf>
    <xf numFmtId="49" fontId="56" fillId="6" borderId="26" xfId="0" applyNumberFormat="1" applyFont="1" applyFill="1" applyBorder="1" applyAlignment="1" applyProtection="1">
      <alignment horizontal="center" vertical="center"/>
      <protection locked="0"/>
    </xf>
    <xf numFmtId="0" fontId="56" fillId="6" borderId="26" xfId="0" applyFont="1" applyFill="1" applyBorder="1" applyAlignment="1" applyProtection="1">
      <alignment horizontal="center" vertical="center"/>
      <protection locked="0"/>
    </xf>
    <xf numFmtId="0" fontId="57" fillId="6" borderId="26" xfId="0" applyFont="1" applyFill="1" applyBorder="1" applyAlignment="1" applyProtection="1">
      <alignment horizontal="center" vertical="center"/>
      <protection locked="0"/>
    </xf>
    <xf numFmtId="0" fontId="45" fillId="6" borderId="4" xfId="0" applyFont="1" applyFill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 shrinkToFit="1"/>
      <protection locked="0"/>
    </xf>
    <xf numFmtId="0" fontId="58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60" fillId="0" borderId="0" xfId="0" applyFont="1" applyProtection="1"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49" fontId="29" fillId="6" borderId="0" xfId="0" applyNumberFormat="1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 shrinkToFit="1"/>
      <protection locked="0"/>
    </xf>
    <xf numFmtId="0" fontId="45" fillId="6" borderId="0" xfId="0" applyFont="1" applyFill="1" applyBorder="1" applyAlignment="1" applyProtection="1">
      <alignment horizontal="center" vertical="center"/>
      <protection locked="0"/>
    </xf>
    <xf numFmtId="0" fontId="45" fillId="6" borderId="33" xfId="0" applyFont="1" applyFill="1" applyBorder="1" applyAlignment="1" applyProtection="1">
      <alignment horizontal="center" vertical="center"/>
      <protection locked="0"/>
    </xf>
    <xf numFmtId="0" fontId="45" fillId="6" borderId="26" xfId="0" applyFont="1" applyFill="1" applyBorder="1" applyAlignment="1" applyProtection="1">
      <alignment horizontal="center" vertical="center"/>
      <protection locked="0"/>
    </xf>
    <xf numFmtId="0" fontId="45" fillId="6" borderId="34" xfId="0" applyFont="1" applyFill="1" applyBorder="1" applyAlignment="1" applyProtection="1">
      <alignment horizontal="center" vertical="center"/>
      <protection locked="0"/>
    </xf>
    <xf numFmtId="0" fontId="36" fillId="9" borderId="0" xfId="0" applyFont="1" applyFill="1" applyAlignment="1">
      <alignment shrinkToFit="1"/>
    </xf>
    <xf numFmtId="0" fontId="16" fillId="0" borderId="0" xfId="0" applyFont="1" applyAlignment="1"/>
    <xf numFmtId="0" fontId="61" fillId="0" borderId="22" xfId="0" applyFont="1" applyBorder="1" applyAlignment="1" applyProtection="1">
      <alignment horizontal="center" vertical="center" shrinkToFit="1"/>
      <protection locked="0"/>
    </xf>
    <xf numFmtId="0" fontId="61" fillId="0" borderId="35" xfId="0" applyFont="1" applyBorder="1" applyAlignment="1" applyProtection="1">
      <alignment horizontal="center" vertical="center" shrinkToFit="1"/>
      <protection locked="0"/>
    </xf>
    <xf numFmtId="0" fontId="61" fillId="0" borderId="36" xfId="0" applyFont="1" applyBorder="1" applyAlignment="1" applyProtection="1">
      <alignment horizontal="center" vertical="center" shrinkToFit="1"/>
      <protection locked="0"/>
    </xf>
    <xf numFmtId="0" fontId="62" fillId="0" borderId="13" xfId="0" applyFont="1" applyBorder="1" applyAlignment="1" applyProtection="1">
      <alignment horizontal="center" vertical="center" shrinkToFit="1"/>
      <protection locked="0"/>
    </xf>
    <xf numFmtId="0" fontId="62" fillId="0" borderId="8" xfId="0" applyFont="1" applyBorder="1" applyAlignment="1" applyProtection="1">
      <alignment horizontal="center" vertical="center" shrinkToFit="1"/>
      <protection locked="0"/>
    </xf>
    <xf numFmtId="0" fontId="29" fillId="10" borderId="26" xfId="0" applyFont="1" applyFill="1" applyBorder="1" applyProtection="1">
      <protection locked="0"/>
    </xf>
    <xf numFmtId="0" fontId="35" fillId="10" borderId="26" xfId="0" applyFont="1" applyFill="1" applyBorder="1" applyAlignment="1" applyProtection="1">
      <protection locked="0"/>
    </xf>
    <xf numFmtId="0" fontId="29" fillId="10" borderId="26" xfId="0" applyFont="1" applyFill="1" applyBorder="1" applyAlignment="1" applyProtection="1">
      <alignment horizontal="center"/>
      <protection locked="0"/>
    </xf>
    <xf numFmtId="0" fontId="29" fillId="10" borderId="26" xfId="0" applyFont="1" applyFill="1" applyBorder="1" applyAlignment="1" applyProtection="1">
      <alignment horizontal="centerContinuous"/>
      <protection locked="0"/>
    </xf>
    <xf numFmtId="0" fontId="16" fillId="10" borderId="26" xfId="0" applyFont="1" applyFill="1" applyBorder="1" applyAlignment="1" applyProtection="1">
      <alignment horizontal="center" vertical="center" shrinkToFit="1"/>
      <protection locked="0"/>
    </xf>
    <xf numFmtId="0" fontId="19" fillId="10" borderId="26" xfId="0" applyFont="1" applyFill="1" applyBorder="1" applyAlignment="1" applyProtection="1">
      <alignment horizontal="center" vertical="center"/>
      <protection locked="0"/>
    </xf>
    <xf numFmtId="0" fontId="44" fillId="10" borderId="26" xfId="0" applyFont="1" applyFill="1" applyBorder="1" applyAlignment="1" applyProtection="1">
      <alignment horizontal="center" vertical="center"/>
      <protection locked="0"/>
    </xf>
    <xf numFmtId="0" fontId="29" fillId="10" borderId="26" xfId="0" applyFont="1" applyFill="1" applyBorder="1" applyAlignment="1" applyProtection="1">
      <alignment horizontal="center" vertical="center" shrinkToFit="1"/>
      <protection locked="0"/>
    </xf>
    <xf numFmtId="0" fontId="19" fillId="10" borderId="26" xfId="0" quotePrefix="1" applyFont="1" applyFill="1" applyBorder="1" applyAlignment="1" applyProtection="1">
      <alignment horizontal="center" vertical="center"/>
      <protection locked="0"/>
    </xf>
    <xf numFmtId="0" fontId="56" fillId="10" borderId="26" xfId="0" applyFont="1" applyFill="1" applyBorder="1" applyAlignment="1" applyProtection="1">
      <alignment horizontal="center" vertical="center" shrinkToFit="1"/>
      <protection locked="0"/>
    </xf>
    <xf numFmtId="0" fontId="54" fillId="10" borderId="26" xfId="0" applyFont="1" applyFill="1" applyBorder="1" applyAlignment="1" applyProtection="1">
      <alignment horizontal="center" vertical="center"/>
      <protection locked="0"/>
    </xf>
    <xf numFmtId="0" fontId="54" fillId="10" borderId="26" xfId="0" quotePrefix="1" applyFont="1" applyFill="1" applyBorder="1" applyAlignment="1" applyProtection="1">
      <alignment horizontal="center" vertical="center"/>
      <protection locked="0"/>
    </xf>
    <xf numFmtId="0" fontId="29" fillId="6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3" fillId="11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5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48" fillId="12" borderId="20" xfId="0" applyFont="1" applyFill="1" applyBorder="1" applyAlignment="1" applyProtection="1">
      <alignment horizontal="center" vertical="center"/>
      <protection locked="0"/>
    </xf>
    <xf numFmtId="0" fontId="48" fillId="12" borderId="10" xfId="0" applyFont="1" applyFill="1" applyBorder="1" applyAlignment="1" applyProtection="1">
      <alignment horizontal="center" vertical="center"/>
      <protection locked="0"/>
    </xf>
    <xf numFmtId="0" fontId="48" fillId="12" borderId="15" xfId="0" applyFont="1" applyFill="1" applyBorder="1" applyAlignment="1" applyProtection="1">
      <alignment horizontal="center" vertical="center"/>
      <protection locked="0"/>
    </xf>
    <xf numFmtId="0" fontId="46" fillId="9" borderId="0" xfId="0" applyFont="1" applyFill="1" applyAlignment="1" applyProtection="1">
      <alignment shrinkToFit="1"/>
      <protection locked="0"/>
    </xf>
    <xf numFmtId="0" fontId="50" fillId="0" borderId="0" xfId="0" applyFont="1" applyBorder="1" applyAlignment="1" applyProtection="1">
      <alignment horizontal="left" vertical="center" wrapText="1" shrinkToFit="1"/>
      <protection locked="0"/>
    </xf>
    <xf numFmtId="0" fontId="47" fillId="0" borderId="0" xfId="0" applyFont="1" applyBorder="1" applyAlignment="1" applyProtection="1">
      <alignment horizontal="left" vertical="center" wrapText="1" shrinkToFit="1"/>
      <protection locked="0"/>
    </xf>
    <xf numFmtId="0" fontId="29" fillId="10" borderId="33" xfId="0" applyFont="1" applyFill="1" applyBorder="1" applyAlignment="1" applyProtection="1">
      <alignment horizontal="left" vertical="center" shrinkToFit="1"/>
      <protection locked="0"/>
    </xf>
    <xf numFmtId="0" fontId="29" fillId="10" borderId="26" xfId="0" applyFont="1" applyFill="1" applyBorder="1" applyAlignment="1">
      <alignment horizontal="left" vertical="center" shrinkToFit="1"/>
    </xf>
    <xf numFmtId="1" fontId="36" fillId="9" borderId="33" xfId="0" applyNumberFormat="1" applyFont="1" applyFill="1" applyBorder="1" applyAlignment="1" applyProtection="1">
      <alignment horizontal="center" vertical="center" shrinkToFit="1"/>
      <protection locked="0"/>
    </xf>
    <xf numFmtId="1" fontId="36" fillId="9" borderId="26" xfId="0" applyNumberFormat="1" applyFont="1" applyFill="1" applyBorder="1" applyAlignment="1" applyProtection="1">
      <alignment horizontal="center" vertical="center" shrinkToFit="1"/>
      <protection locked="0"/>
    </xf>
    <xf numFmtId="1" fontId="36" fillId="9" borderId="34" xfId="0" applyNumberFormat="1" applyFont="1" applyFill="1" applyBorder="1" applyAlignment="1" applyProtection="1">
      <alignment horizontal="center" vertical="center" shrinkToFit="1"/>
      <protection locked="0"/>
    </xf>
    <xf numFmtId="0" fontId="63" fillId="10" borderId="33" xfId="0" applyFont="1" applyFill="1" applyBorder="1" applyAlignment="1" applyProtection="1">
      <alignment horizontal="left" vertical="center" shrinkToFit="1"/>
      <protection locked="0"/>
    </xf>
    <xf numFmtId="0" fontId="63" fillId="10" borderId="26" xfId="0" applyFont="1" applyFill="1" applyBorder="1" applyAlignment="1" applyProtection="1">
      <alignment horizontal="left" vertical="center" shrinkToFit="1"/>
      <protection locked="0"/>
    </xf>
    <xf numFmtId="0" fontId="29" fillId="6" borderId="33" xfId="0" applyFont="1" applyFill="1" applyBorder="1" applyAlignment="1" applyProtection="1">
      <alignment horizontal="center" vertical="center"/>
      <protection locked="0"/>
    </xf>
    <xf numFmtId="0" fontId="30" fillId="6" borderId="26" xfId="0" applyFont="1" applyFill="1" applyBorder="1" applyAlignment="1" applyProtection="1">
      <alignment horizontal="center" vertical="center"/>
      <protection locked="0"/>
    </xf>
    <xf numFmtId="0" fontId="29" fillId="10" borderId="26" xfId="0" applyFont="1" applyFill="1" applyBorder="1" applyAlignment="1" applyProtection="1">
      <alignment horizontal="left" vertical="center" shrinkToFit="1"/>
      <protection locked="0"/>
    </xf>
    <xf numFmtId="0" fontId="29" fillId="6" borderId="26" xfId="0" applyFont="1" applyFill="1" applyBorder="1" applyAlignment="1" applyProtection="1">
      <alignment horizontal="center" vertical="center"/>
      <protection locked="0"/>
    </xf>
    <xf numFmtId="0" fontId="63" fillId="10" borderId="26" xfId="0" applyFont="1" applyFill="1" applyBorder="1" applyAlignment="1">
      <alignment horizontal="left" vertical="center" shrinkToFit="1"/>
    </xf>
    <xf numFmtId="0" fontId="51" fillId="0" borderId="33" xfId="0" applyFont="1" applyBorder="1" applyAlignment="1" applyProtection="1">
      <alignment horizontal="center"/>
      <protection locked="0"/>
    </xf>
    <xf numFmtId="0" fontId="51" fillId="0" borderId="34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29" fillId="10" borderId="33" xfId="0" applyFont="1" applyFill="1" applyBorder="1" applyAlignment="1" applyProtection="1">
      <alignment horizontal="center" vertical="center" shrinkToFit="1"/>
      <protection locked="0"/>
    </xf>
    <xf numFmtId="0" fontId="29" fillId="10" borderId="26" xfId="0" applyFont="1" applyFill="1" applyBorder="1" applyAlignment="1" applyProtection="1">
      <alignment horizontal="center" vertical="center" shrinkToFit="1"/>
      <protection locked="0"/>
    </xf>
    <xf numFmtId="0" fontId="63" fillId="10" borderId="33" xfId="0" applyFont="1" applyFill="1" applyBorder="1" applyAlignment="1" applyProtection="1">
      <alignment horizontal="center" vertical="center" shrinkToFit="1"/>
      <protection locked="0"/>
    </xf>
    <xf numFmtId="0" fontId="63" fillId="10" borderId="26" xfId="0" applyFont="1" applyFill="1" applyBorder="1" applyAlignment="1" applyProtection="1">
      <alignment horizontal="center" vertical="center" shrinkToFit="1"/>
      <protection locked="0"/>
    </xf>
    <xf numFmtId="0" fontId="29" fillId="10" borderId="33" xfId="0" applyFont="1" applyFill="1" applyBorder="1" applyAlignment="1" applyProtection="1">
      <alignment shrinkToFit="1"/>
      <protection locked="0"/>
    </xf>
    <xf numFmtId="0" fontId="1" fillId="10" borderId="26" xfId="0" applyFont="1" applyFill="1" applyBorder="1" applyAlignment="1">
      <alignment shrinkToFit="1"/>
    </xf>
    <xf numFmtId="0" fontId="16" fillId="10" borderId="33" xfId="0" applyFont="1" applyFill="1" applyBorder="1" applyAlignment="1" applyProtection="1">
      <alignment horizontal="left" vertical="center" shrinkToFit="1"/>
      <protection locked="0"/>
    </xf>
    <xf numFmtId="0" fontId="36" fillId="10" borderId="26" xfId="0" applyFont="1" applyFill="1" applyBorder="1" applyAlignment="1">
      <alignment horizontal="left" vertical="center" shrinkToFit="1"/>
    </xf>
    <xf numFmtId="0" fontId="29" fillId="0" borderId="33" xfId="0" applyFont="1" applyFill="1" applyBorder="1" applyAlignment="1" applyProtection="1">
      <alignment horizontal="left" vertical="center" shrinkToFit="1"/>
      <protection locked="0"/>
    </xf>
    <xf numFmtId="0" fontId="29" fillId="0" borderId="26" xfId="0" applyFont="1" applyFill="1" applyBorder="1" applyAlignment="1">
      <alignment horizontal="left" vertical="center" shrinkToFit="1"/>
    </xf>
    <xf numFmtId="0" fontId="46" fillId="9" borderId="0" xfId="0" applyFont="1" applyFill="1" applyAlignment="1" applyProtection="1">
      <alignment shrinkToFit="1"/>
      <protection locked="0"/>
    </xf>
    <xf numFmtId="0" fontId="36" fillId="9" borderId="0" xfId="0" applyFont="1" applyFill="1" applyAlignment="1">
      <alignment shrinkToFit="1"/>
    </xf>
    <xf numFmtId="0" fontId="16" fillId="0" borderId="0" xfId="0" applyFont="1" applyAlignment="1"/>
    <xf numFmtId="0" fontId="6" fillId="0" borderId="33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7" fillId="9" borderId="0" xfId="0" applyFont="1" applyFill="1" applyAlignment="1" applyProtection="1">
      <alignment shrinkToFit="1"/>
      <protection locked="0"/>
    </xf>
    <xf numFmtId="0" fontId="6" fillId="9" borderId="0" xfId="0" applyFont="1" applyFill="1" applyAlignment="1">
      <alignment shrinkToFit="1"/>
    </xf>
    <xf numFmtId="0" fontId="10" fillId="9" borderId="0" xfId="0" applyFont="1" applyFill="1" applyAlignment="1" applyProtection="1">
      <protection locked="0"/>
    </xf>
    <xf numFmtId="0" fontId="0" fillId="9" borderId="0" xfId="0" applyFill="1" applyAlignment="1"/>
    <xf numFmtId="0" fontId="42" fillId="0" borderId="0" xfId="0" applyFont="1" applyAlignment="1" applyProtection="1">
      <alignment horizontal="left" vertical="center" wrapText="1"/>
      <protection locked="0"/>
    </xf>
    <xf numFmtId="0" fontId="42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46" fillId="0" borderId="0" xfId="0" applyFont="1" applyAlignment="1" applyProtection="1">
      <alignment horizontal="center"/>
      <protection locked="0"/>
    </xf>
    <xf numFmtId="0" fontId="16" fillId="9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2">
    <pageSetUpPr fitToPage="1"/>
  </sheetPr>
  <dimension ref="A1:AV292"/>
  <sheetViews>
    <sheetView showGridLines="0" showZeros="0" tabSelected="1" zoomScale="148" zoomScaleNormal="148" workbookViewId="0">
      <selection activeCell="AR77" sqref="AR77"/>
    </sheetView>
  </sheetViews>
  <sheetFormatPr defaultRowHeight="12.75"/>
  <cols>
    <col min="1" max="1" width="9.42578125" style="1" customWidth="1"/>
    <col min="2" max="2" width="6.7109375" style="42" customWidth="1"/>
    <col min="3" max="3" width="37.28515625" style="1" customWidth="1"/>
    <col min="4" max="4" width="13.140625" style="33" customWidth="1"/>
    <col min="5" max="5" width="7.140625" style="34" customWidth="1"/>
    <col min="6" max="6" width="6" style="1" customWidth="1"/>
    <col min="7" max="7" width="5.7109375" style="1" customWidth="1"/>
    <col min="8" max="8" width="6.42578125" style="1" customWidth="1"/>
    <col min="9" max="9" width="6.5703125" style="1" customWidth="1"/>
    <col min="10" max="10" width="6.42578125" style="1" customWidth="1"/>
    <col min="11" max="11" width="6.140625" style="6" customWidth="1"/>
    <col min="12" max="12" width="5.42578125" style="1" customWidth="1"/>
    <col min="13" max="14" width="4.42578125" style="1" customWidth="1"/>
    <col min="15" max="15" width="6.7109375" style="1" customWidth="1"/>
    <col min="16" max="16" width="4.42578125" style="1" customWidth="1"/>
    <col min="17" max="17" width="5" style="1" customWidth="1"/>
    <col min="18" max="19" width="4.42578125" style="1" customWidth="1"/>
    <col min="20" max="20" width="5.42578125" style="1" customWidth="1"/>
    <col min="21" max="21" width="4.42578125" style="1" customWidth="1"/>
    <col min="22" max="22" width="5.5703125" style="1" customWidth="1"/>
    <col min="23" max="23" width="5.28515625" style="1" customWidth="1"/>
    <col min="24" max="25" width="4.42578125" style="1" customWidth="1"/>
    <col min="26" max="26" width="5.28515625" style="1" customWidth="1"/>
    <col min="27" max="28" width="4.42578125" style="1" customWidth="1"/>
    <col min="29" max="29" width="7.28515625" style="1" customWidth="1"/>
    <col min="30" max="30" width="6.28515625" style="1" customWidth="1"/>
    <col min="31" max="31" width="4.42578125" style="1" customWidth="1"/>
    <col min="32" max="32" width="5.85546875" style="1" customWidth="1"/>
    <col min="33" max="33" width="4.42578125" style="1" customWidth="1"/>
    <col min="34" max="16384" width="9.140625" style="1"/>
  </cols>
  <sheetData>
    <row r="1" spans="1:46" ht="45" customHeight="1"/>
    <row r="3" spans="1:46" ht="17.25" customHeight="1">
      <c r="A3" s="301" t="s">
        <v>29</v>
      </c>
      <c r="B3" s="302"/>
      <c r="C3" s="302"/>
      <c r="D3" s="302"/>
      <c r="E3" s="93" t="s">
        <v>54</v>
      </c>
      <c r="F3" s="93"/>
      <c r="G3" s="93"/>
      <c r="H3" s="93"/>
      <c r="I3" s="93"/>
      <c r="J3" s="93"/>
      <c r="K3" s="2"/>
      <c r="L3" s="93"/>
      <c r="M3" s="93"/>
      <c r="N3" s="93"/>
      <c r="O3" s="93"/>
      <c r="P3" s="93"/>
      <c r="Q3" s="93"/>
      <c r="R3" s="93"/>
      <c r="S3" s="93"/>
      <c r="T3" s="93"/>
      <c r="U3" s="93"/>
      <c r="V3" s="2"/>
      <c r="W3" s="90"/>
      <c r="X3" s="90"/>
      <c r="Y3" s="51"/>
      <c r="Z3" s="51"/>
      <c r="AA3" s="51"/>
      <c r="AB3" s="299"/>
      <c r="AC3" s="299"/>
      <c r="AD3" s="300"/>
      <c r="AE3" s="300"/>
      <c r="AF3" s="300"/>
      <c r="AG3" s="300"/>
    </row>
    <row r="4" spans="1:46" ht="15" customHeight="1">
      <c r="A4" s="304" t="s">
        <v>28</v>
      </c>
      <c r="B4" s="298"/>
      <c r="C4" s="5" t="s">
        <v>32</v>
      </c>
      <c r="D4" s="5"/>
      <c r="E4" s="97"/>
      <c r="F4" s="97"/>
      <c r="G4" s="97"/>
      <c r="H4" s="98" t="s">
        <v>55</v>
      </c>
      <c r="I4" s="99"/>
      <c r="J4" s="99"/>
      <c r="K4" s="96"/>
      <c r="L4" s="99"/>
      <c r="M4" s="99"/>
      <c r="N4" s="99"/>
      <c r="O4" s="99"/>
      <c r="P4" s="99"/>
      <c r="Q4" s="99"/>
      <c r="R4" s="99"/>
      <c r="S4" s="99"/>
      <c r="T4" s="99"/>
      <c r="U4" s="99"/>
      <c r="V4" s="87"/>
      <c r="W4" s="86"/>
      <c r="X4" s="86"/>
      <c r="Y4" s="86"/>
      <c r="Z4" s="86"/>
      <c r="AA4" s="86"/>
      <c r="AB4" s="300"/>
      <c r="AC4" s="300"/>
      <c r="AD4" s="300"/>
      <c r="AE4" s="300"/>
      <c r="AF4" s="300"/>
      <c r="AG4" s="300"/>
      <c r="AI4" s="3"/>
      <c r="AJ4" s="3"/>
      <c r="AK4" s="3"/>
      <c r="AL4" s="3"/>
      <c r="AM4" s="3"/>
      <c r="AN4" s="3"/>
      <c r="AO4" s="4"/>
    </row>
    <row r="5" spans="1:46" ht="14.25" customHeight="1">
      <c r="A5" s="304" t="s">
        <v>158</v>
      </c>
      <c r="B5" s="298"/>
      <c r="C5" s="5" t="s">
        <v>160</v>
      </c>
      <c r="D5" s="5"/>
      <c r="E5" s="94"/>
      <c r="F5" s="95"/>
      <c r="G5" s="95"/>
      <c r="H5" s="95"/>
      <c r="I5" s="94"/>
      <c r="J5" s="303" t="s">
        <v>159</v>
      </c>
      <c r="K5" s="303"/>
      <c r="L5" s="303"/>
      <c r="M5" s="303"/>
      <c r="N5" s="303"/>
      <c r="O5" s="303"/>
      <c r="P5" s="303"/>
      <c r="Q5" s="303"/>
      <c r="R5" s="303"/>
      <c r="S5" s="86"/>
      <c r="T5" s="86"/>
      <c r="U5" s="86"/>
      <c r="V5" s="89"/>
      <c r="W5" s="2"/>
      <c r="X5" s="2"/>
      <c r="Y5" s="2"/>
      <c r="Z5" s="2"/>
      <c r="AA5" s="2"/>
      <c r="AB5" s="300"/>
      <c r="AC5" s="300"/>
      <c r="AD5" s="300"/>
      <c r="AE5" s="300"/>
      <c r="AF5" s="300"/>
      <c r="AG5" s="300"/>
      <c r="AI5" s="3"/>
      <c r="AJ5" s="3"/>
      <c r="AK5" s="3"/>
      <c r="AL5" s="3"/>
      <c r="AM5" s="3"/>
      <c r="AN5" s="3"/>
      <c r="AO5" s="4"/>
    </row>
    <row r="6" spans="1:46" ht="13.5" customHeight="1">
      <c r="A6" s="297" t="s">
        <v>29</v>
      </c>
      <c r="B6" s="298"/>
      <c r="C6" s="5" t="s">
        <v>124</v>
      </c>
      <c r="D6" s="7"/>
      <c r="E6" s="95"/>
      <c r="F6" s="95"/>
      <c r="G6" s="95"/>
      <c r="H6" s="95"/>
      <c r="I6" s="95"/>
      <c r="J6" s="95"/>
      <c r="K6" s="2"/>
      <c r="L6" s="86"/>
      <c r="M6" s="86"/>
      <c r="N6" s="86"/>
      <c r="O6" s="86"/>
      <c r="P6" s="86"/>
      <c r="Q6" s="86"/>
      <c r="R6" s="86"/>
      <c r="S6" s="87"/>
      <c r="T6" s="86"/>
      <c r="U6" s="86"/>
      <c r="V6" s="6"/>
      <c r="W6" s="6"/>
      <c r="X6" s="6"/>
      <c r="AI6" s="4"/>
      <c r="AJ6" s="4"/>
      <c r="AK6" s="4"/>
      <c r="AL6" s="4"/>
      <c r="AM6" s="4"/>
      <c r="AN6" s="4"/>
      <c r="AO6" s="4"/>
    </row>
    <row r="7" spans="1:46" ht="14.25" customHeight="1">
      <c r="A7" s="295" t="s">
        <v>31</v>
      </c>
      <c r="B7" s="296"/>
      <c r="C7" s="5" t="s">
        <v>33</v>
      </c>
      <c r="D7" s="7"/>
      <c r="E7" s="88"/>
      <c r="F7" s="88"/>
      <c r="G7" s="88"/>
      <c r="H7" s="88"/>
      <c r="I7" s="88"/>
      <c r="J7" s="88"/>
      <c r="K7" s="2"/>
      <c r="L7" s="87"/>
      <c r="M7" s="87"/>
      <c r="N7" s="87"/>
      <c r="O7" s="87"/>
      <c r="P7" s="87"/>
      <c r="Q7" s="87"/>
      <c r="R7" s="87"/>
      <c r="S7" s="87"/>
      <c r="T7" s="87"/>
      <c r="U7" s="87"/>
      <c r="V7" s="6"/>
      <c r="Y7" s="6"/>
      <c r="AI7" s="4"/>
      <c r="AJ7" s="4"/>
      <c r="AK7" s="4"/>
      <c r="AL7" s="4"/>
      <c r="AM7" s="4"/>
      <c r="AN7" s="4"/>
      <c r="AO7" s="4"/>
    </row>
    <row r="8" spans="1:46" ht="15" customHeight="1">
      <c r="A8" s="297" t="s">
        <v>30</v>
      </c>
      <c r="B8" s="298"/>
      <c r="C8" s="5" t="s">
        <v>34</v>
      </c>
      <c r="D8" s="7"/>
      <c r="E8" s="7"/>
      <c r="F8" s="7"/>
      <c r="G8" s="7"/>
      <c r="H8" s="7"/>
    </row>
    <row r="9" spans="1:46" ht="26.25" customHeight="1">
      <c r="A9" s="288" t="s">
        <v>161</v>
      </c>
      <c r="B9" s="289"/>
      <c r="C9" s="289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</row>
    <row r="10" spans="1:46" ht="29.25" customHeight="1" thickBot="1">
      <c r="A10" s="258"/>
      <c r="B10" s="229"/>
      <c r="C10" s="229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</row>
    <row r="11" spans="1:46" s="8" customFormat="1" ht="12.95" customHeight="1" thickTop="1" thickBot="1">
      <c r="B11" s="9"/>
      <c r="D11" s="10"/>
      <c r="E11" s="11"/>
      <c r="F11" s="12"/>
      <c r="G11" s="13"/>
      <c r="H11" s="14"/>
      <c r="I11" s="15"/>
      <c r="J11" s="15"/>
      <c r="K11" s="100"/>
      <c r="L11" s="15"/>
      <c r="M11" s="15"/>
      <c r="N11" s="15"/>
      <c r="O11" s="15"/>
      <c r="P11" s="291" t="s">
        <v>0</v>
      </c>
      <c r="Q11" s="293"/>
      <c r="R11" s="293"/>
      <c r="S11" s="293"/>
      <c r="T11" s="293"/>
      <c r="U11" s="294"/>
      <c r="V11" s="291" t="s">
        <v>1</v>
      </c>
      <c r="W11" s="292"/>
      <c r="X11" s="293"/>
      <c r="Y11" s="293"/>
      <c r="Z11" s="293"/>
      <c r="AA11" s="294"/>
      <c r="AB11" s="291" t="s">
        <v>2</v>
      </c>
      <c r="AC11" s="292"/>
      <c r="AD11" s="293"/>
      <c r="AE11" s="293"/>
      <c r="AF11" s="293"/>
      <c r="AG11" s="294"/>
      <c r="AH11" s="16"/>
      <c r="AI11" s="16"/>
      <c r="AJ11" s="16"/>
      <c r="AK11" s="16"/>
      <c r="AL11" s="16"/>
      <c r="AM11" s="16"/>
      <c r="AN11" s="16"/>
    </row>
    <row r="12" spans="1:46" s="8" customFormat="1" ht="12.95" customHeight="1" thickTop="1" thickBot="1">
      <c r="B12" s="9"/>
      <c r="D12" s="10"/>
      <c r="E12" s="11"/>
      <c r="F12" s="12"/>
      <c r="G12" s="13"/>
      <c r="H12" s="275" t="s">
        <v>3</v>
      </c>
      <c r="I12" s="276"/>
      <c r="J12" s="276"/>
      <c r="K12" s="276"/>
      <c r="L12" s="276"/>
      <c r="M12" s="276"/>
      <c r="N12" s="276"/>
      <c r="O12" s="277"/>
      <c r="P12" s="17" t="s">
        <v>4</v>
      </c>
      <c r="Q12" s="17"/>
      <c r="R12" s="17"/>
      <c r="S12" s="17" t="s">
        <v>5</v>
      </c>
      <c r="T12" s="17"/>
      <c r="U12" s="17"/>
      <c r="V12" s="17" t="s">
        <v>6</v>
      </c>
      <c r="W12" s="17"/>
      <c r="X12" s="17"/>
      <c r="Y12" s="17" t="s">
        <v>7</v>
      </c>
      <c r="Z12" s="17"/>
      <c r="AA12" s="17"/>
      <c r="AB12" s="17" t="s">
        <v>8</v>
      </c>
      <c r="AC12" s="17"/>
      <c r="AD12" s="17"/>
      <c r="AE12" s="17" t="s">
        <v>9</v>
      </c>
      <c r="AF12" s="17"/>
      <c r="AG12" s="17"/>
      <c r="AH12" s="16"/>
      <c r="AI12" s="16"/>
      <c r="AJ12" s="16"/>
      <c r="AK12" s="16"/>
      <c r="AL12" s="16"/>
      <c r="AM12" s="16"/>
      <c r="AN12" s="16"/>
    </row>
    <row r="13" spans="1:46" s="18" customFormat="1" ht="69" customHeight="1" thickTop="1" thickBot="1">
      <c r="B13" s="19" t="s">
        <v>10</v>
      </c>
      <c r="C13" s="52" t="s">
        <v>19</v>
      </c>
      <c r="D13" s="20" t="s">
        <v>18</v>
      </c>
      <c r="E13" s="21" t="s">
        <v>17</v>
      </c>
      <c r="F13" s="21" t="s">
        <v>11</v>
      </c>
      <c r="G13" s="21" t="s">
        <v>12</v>
      </c>
      <c r="H13" s="139" t="s">
        <v>13</v>
      </c>
      <c r="I13" s="82" t="s">
        <v>20</v>
      </c>
      <c r="J13" s="83" t="s">
        <v>21</v>
      </c>
      <c r="K13" s="23" t="s">
        <v>22</v>
      </c>
      <c r="L13" s="83" t="s">
        <v>23</v>
      </c>
      <c r="M13" s="83" t="s">
        <v>24</v>
      </c>
      <c r="N13" s="84" t="s">
        <v>27</v>
      </c>
      <c r="O13" s="85" t="s">
        <v>156</v>
      </c>
      <c r="P13" s="22" t="s">
        <v>14</v>
      </c>
      <c r="Q13" s="24" t="s">
        <v>25</v>
      </c>
      <c r="R13" s="140" t="s">
        <v>67</v>
      </c>
      <c r="S13" s="22" t="s">
        <v>14</v>
      </c>
      <c r="T13" s="24" t="s">
        <v>25</v>
      </c>
      <c r="U13" s="140" t="s">
        <v>67</v>
      </c>
      <c r="V13" s="22" t="s">
        <v>14</v>
      </c>
      <c r="W13" s="24" t="s">
        <v>25</v>
      </c>
      <c r="X13" s="140" t="s">
        <v>67</v>
      </c>
      <c r="Y13" s="22" t="s">
        <v>14</v>
      </c>
      <c r="Z13" s="24" t="s">
        <v>25</v>
      </c>
      <c r="AA13" s="140" t="s">
        <v>67</v>
      </c>
      <c r="AB13" s="22" t="s">
        <v>14</v>
      </c>
      <c r="AC13" s="24" t="s">
        <v>25</v>
      </c>
      <c r="AD13" s="140" t="s">
        <v>67</v>
      </c>
      <c r="AE13" s="22" t="s">
        <v>14</v>
      </c>
      <c r="AF13" s="24" t="s">
        <v>25</v>
      </c>
      <c r="AG13" s="140" t="s">
        <v>67</v>
      </c>
      <c r="AH13" s="25"/>
      <c r="AI13" s="25"/>
      <c r="AJ13" s="25"/>
      <c r="AK13" s="25"/>
      <c r="AL13" s="25"/>
      <c r="AM13" s="25"/>
      <c r="AN13" s="25"/>
    </row>
    <row r="14" spans="1:46" s="26" customFormat="1" ht="14.25" thickTop="1" thickBot="1">
      <c r="B14" s="27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27">
        <v>15</v>
      </c>
      <c r="Q14" s="27">
        <v>16</v>
      </c>
      <c r="R14" s="27">
        <v>17</v>
      </c>
      <c r="S14" s="27">
        <v>18</v>
      </c>
      <c r="T14" s="27">
        <v>19</v>
      </c>
      <c r="U14" s="27">
        <v>20</v>
      </c>
      <c r="V14" s="27">
        <v>21</v>
      </c>
      <c r="W14" s="27">
        <v>22</v>
      </c>
      <c r="X14" s="27">
        <v>23</v>
      </c>
      <c r="Y14" s="27">
        <v>24</v>
      </c>
      <c r="Z14" s="27">
        <v>25</v>
      </c>
      <c r="AA14" s="27">
        <v>26</v>
      </c>
      <c r="AB14" s="27">
        <v>27</v>
      </c>
      <c r="AC14" s="27">
        <v>28</v>
      </c>
      <c r="AD14" s="27">
        <v>29</v>
      </c>
      <c r="AE14" s="27">
        <v>30</v>
      </c>
      <c r="AF14" s="27">
        <v>31</v>
      </c>
      <c r="AG14" s="27">
        <v>32</v>
      </c>
      <c r="AH14" s="28"/>
      <c r="AI14" s="28"/>
      <c r="AJ14" s="28"/>
      <c r="AK14" s="28"/>
      <c r="AL14" s="28"/>
      <c r="AM14" s="28"/>
      <c r="AN14" s="28"/>
    </row>
    <row r="15" spans="1:46" s="81" customFormat="1" ht="17.100000000000001" customHeight="1" thickTop="1" thickBot="1">
      <c r="A15" s="80"/>
      <c r="B15" s="282" t="s">
        <v>41</v>
      </c>
      <c r="C15" s="283"/>
      <c r="D15" s="283"/>
      <c r="E15" s="236"/>
      <c r="F15" s="237"/>
      <c r="G15" s="237"/>
      <c r="H15" s="237"/>
      <c r="I15" s="237"/>
      <c r="J15" s="237"/>
      <c r="K15" s="238"/>
      <c r="L15" s="236"/>
      <c r="M15" s="236"/>
      <c r="N15" s="236"/>
      <c r="O15" s="236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147"/>
      <c r="AI15" s="147"/>
      <c r="AJ15" s="147"/>
      <c r="AK15" s="147"/>
      <c r="AL15" s="147"/>
      <c r="AM15" s="147"/>
      <c r="AN15" s="147"/>
      <c r="AO15" s="80"/>
      <c r="AP15" s="80"/>
      <c r="AQ15" s="80"/>
      <c r="AR15" s="80"/>
      <c r="AS15" s="80"/>
      <c r="AT15" s="80"/>
    </row>
    <row r="16" spans="1:46" s="45" customFormat="1" ht="17.100000000000001" customHeight="1" thickTop="1" thickBot="1">
      <c r="B16" s="53">
        <v>1</v>
      </c>
      <c r="C16" s="54" t="s">
        <v>68</v>
      </c>
      <c r="D16" s="55" t="s">
        <v>78</v>
      </c>
      <c r="E16" s="53">
        <v>23</v>
      </c>
      <c r="F16" s="56" t="s">
        <v>35</v>
      </c>
      <c r="G16" s="56" t="s">
        <v>39</v>
      </c>
      <c r="H16" s="141">
        <v>240</v>
      </c>
      <c r="I16" s="114"/>
      <c r="J16" s="120">
        <v>0</v>
      </c>
      <c r="K16" s="122"/>
      <c r="L16" s="120">
        <v>240</v>
      </c>
      <c r="M16" s="123"/>
      <c r="N16" s="123"/>
      <c r="O16" s="123"/>
      <c r="P16" s="124"/>
      <c r="Q16" s="125">
        <v>120</v>
      </c>
      <c r="R16" s="143">
        <v>11</v>
      </c>
      <c r="S16" s="124"/>
      <c r="T16" s="125">
        <v>120</v>
      </c>
      <c r="U16" s="143">
        <v>12</v>
      </c>
      <c r="V16" s="124"/>
      <c r="W16" s="136"/>
      <c r="X16" s="145"/>
      <c r="Y16" s="124"/>
      <c r="Z16" s="136"/>
      <c r="AA16" s="145"/>
      <c r="AB16" s="124"/>
      <c r="AC16" s="136"/>
      <c r="AD16" s="145"/>
      <c r="AE16" s="124"/>
      <c r="AF16" s="136"/>
      <c r="AG16" s="145"/>
      <c r="AH16" s="46"/>
      <c r="AI16" s="46"/>
      <c r="AJ16" s="46"/>
      <c r="AK16" s="46"/>
      <c r="AL16" s="46"/>
      <c r="AM16" s="46"/>
      <c r="AN16" s="46"/>
    </row>
    <row r="17" spans="1:48" s="47" customFormat="1" ht="17.100000000000001" customHeight="1" thickTop="1" thickBot="1">
      <c r="B17" s="268" t="s">
        <v>13</v>
      </c>
      <c r="C17" s="269"/>
      <c r="D17" s="158"/>
      <c r="E17" s="159">
        <f>SUM(E16:E16)</f>
        <v>23</v>
      </c>
      <c r="F17" s="160"/>
      <c r="G17" s="160"/>
      <c r="H17" s="142">
        <v>240</v>
      </c>
      <c r="I17" s="162">
        <f>SUM(I16:I16)</f>
        <v>0</v>
      </c>
      <c r="J17" s="163">
        <f>SUM(J16:J16)</f>
        <v>0</v>
      </c>
      <c r="K17" s="163">
        <f>SUM(K16:K16)</f>
        <v>0</v>
      </c>
      <c r="L17" s="163">
        <v>240</v>
      </c>
      <c r="M17" s="163">
        <f t="shared" ref="M17:AE17" si="0">SUM(M16:M16)</f>
        <v>0</v>
      </c>
      <c r="N17" s="163">
        <f t="shared" si="0"/>
        <v>0</v>
      </c>
      <c r="O17" s="144">
        <f t="shared" si="0"/>
        <v>0</v>
      </c>
      <c r="P17" s="165">
        <f t="shared" si="0"/>
        <v>0</v>
      </c>
      <c r="Q17" s="144">
        <f t="shared" si="0"/>
        <v>120</v>
      </c>
      <c r="R17" s="144">
        <f t="shared" si="0"/>
        <v>11</v>
      </c>
      <c r="S17" s="165">
        <f t="shared" si="0"/>
        <v>0</v>
      </c>
      <c r="T17" s="144">
        <f t="shared" si="0"/>
        <v>120</v>
      </c>
      <c r="U17" s="144">
        <f t="shared" si="0"/>
        <v>12</v>
      </c>
      <c r="V17" s="165">
        <f t="shared" si="0"/>
        <v>0</v>
      </c>
      <c r="W17" s="146">
        <f t="shared" si="0"/>
        <v>0</v>
      </c>
      <c r="X17" s="146">
        <f t="shared" si="0"/>
        <v>0</v>
      </c>
      <c r="Y17" s="165">
        <f t="shared" si="0"/>
        <v>0</v>
      </c>
      <c r="Z17" s="144">
        <f t="shared" si="0"/>
        <v>0</v>
      </c>
      <c r="AA17" s="144">
        <f t="shared" si="0"/>
        <v>0</v>
      </c>
      <c r="AB17" s="165">
        <f t="shared" si="0"/>
        <v>0</v>
      </c>
      <c r="AC17" s="144">
        <f t="shared" si="0"/>
        <v>0</v>
      </c>
      <c r="AD17" s="144">
        <f t="shared" si="0"/>
        <v>0</v>
      </c>
      <c r="AE17" s="165">
        <f t="shared" si="0"/>
        <v>0</v>
      </c>
      <c r="AF17" s="144"/>
      <c r="AG17" s="144"/>
      <c r="AH17" s="48"/>
      <c r="AI17" s="48"/>
      <c r="AJ17" s="48"/>
      <c r="AK17" s="48"/>
      <c r="AL17" s="48"/>
      <c r="AM17" s="48"/>
      <c r="AN17" s="48"/>
    </row>
    <row r="18" spans="1:48" s="44" customFormat="1" ht="17.100000000000001" customHeight="1" thickTop="1" thickBot="1">
      <c r="A18" s="43"/>
      <c r="B18" s="286" t="s">
        <v>42</v>
      </c>
      <c r="C18" s="287"/>
      <c r="D18" s="287"/>
      <c r="E18" s="287"/>
      <c r="F18" s="186"/>
      <c r="G18" s="186"/>
      <c r="H18" s="186"/>
      <c r="I18" s="186"/>
      <c r="J18" s="186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48"/>
      <c r="AI18" s="148"/>
      <c r="AJ18" s="148"/>
      <c r="AK18" s="148"/>
      <c r="AL18" s="148"/>
      <c r="AM18" s="148"/>
      <c r="AN18" s="148"/>
      <c r="AO18" s="43"/>
      <c r="AP18" s="43"/>
      <c r="AQ18" s="43"/>
      <c r="AR18" s="43"/>
      <c r="AS18" s="43"/>
      <c r="AT18" s="43"/>
    </row>
    <row r="19" spans="1:48" s="45" customFormat="1" ht="17.100000000000001" customHeight="1" thickTop="1" thickBot="1">
      <c r="B19" s="53">
        <v>1</v>
      </c>
      <c r="C19" s="54" t="s">
        <v>68</v>
      </c>
      <c r="D19" s="55" t="s">
        <v>79</v>
      </c>
      <c r="E19" s="70">
        <v>22</v>
      </c>
      <c r="F19" s="71" t="s">
        <v>38</v>
      </c>
      <c r="G19" s="71" t="s">
        <v>48</v>
      </c>
      <c r="H19" s="149">
        <v>240</v>
      </c>
      <c r="I19" s="72"/>
      <c r="J19" s="121">
        <v>0</v>
      </c>
      <c r="K19" s="73"/>
      <c r="L19" s="73">
        <v>240</v>
      </c>
      <c r="M19" s="73"/>
      <c r="N19" s="73"/>
      <c r="O19" s="73"/>
      <c r="P19" s="72"/>
      <c r="Q19" s="74"/>
      <c r="R19" s="150"/>
      <c r="S19" s="72"/>
      <c r="T19" s="74"/>
      <c r="U19" s="150"/>
      <c r="V19" s="72"/>
      <c r="W19" s="137">
        <v>120</v>
      </c>
      <c r="X19" s="153">
        <v>11</v>
      </c>
      <c r="Y19" s="138"/>
      <c r="Z19" s="137">
        <v>120</v>
      </c>
      <c r="AA19" s="153">
        <v>11</v>
      </c>
      <c r="AB19" s="138"/>
      <c r="AC19" s="137"/>
      <c r="AD19" s="153"/>
      <c r="AE19" s="72"/>
      <c r="AF19" s="74"/>
      <c r="AG19" s="150"/>
      <c r="AH19" s="46"/>
      <c r="AI19" s="46"/>
      <c r="AJ19" s="46"/>
      <c r="AK19" s="46"/>
      <c r="AL19" s="46"/>
      <c r="AM19" s="46"/>
      <c r="AN19" s="46"/>
    </row>
    <row r="20" spans="1:48" s="47" customFormat="1" ht="17.100000000000001" customHeight="1" thickTop="1" thickBot="1">
      <c r="B20" s="268" t="s">
        <v>13</v>
      </c>
      <c r="C20" s="269"/>
      <c r="D20" s="180"/>
      <c r="E20" s="181">
        <f>SUM(E19:E19)</f>
        <v>22</v>
      </c>
      <c r="F20" s="182"/>
      <c r="G20" s="182"/>
      <c r="H20" s="142">
        <v>240</v>
      </c>
      <c r="I20" s="183">
        <f>SUM(I19:I19)</f>
        <v>0</v>
      </c>
      <c r="J20" s="184">
        <f>SUM(J19:J19)</f>
        <v>0</v>
      </c>
      <c r="K20" s="184">
        <f>SUM(K19:K19)</f>
        <v>0</v>
      </c>
      <c r="L20" s="184">
        <v>240</v>
      </c>
      <c r="M20" s="184">
        <f t="shared" ref="M20:AB20" si="1">SUM(M19:M19)</f>
        <v>0</v>
      </c>
      <c r="N20" s="184">
        <f t="shared" si="1"/>
        <v>0</v>
      </c>
      <c r="O20" s="184">
        <f t="shared" si="1"/>
        <v>0</v>
      </c>
      <c r="P20" s="183">
        <f t="shared" si="1"/>
        <v>0</v>
      </c>
      <c r="Q20" s="151">
        <f t="shared" si="1"/>
        <v>0</v>
      </c>
      <c r="R20" s="151">
        <f t="shared" si="1"/>
        <v>0</v>
      </c>
      <c r="S20" s="183">
        <f t="shared" si="1"/>
        <v>0</v>
      </c>
      <c r="T20" s="151">
        <f t="shared" si="1"/>
        <v>0</v>
      </c>
      <c r="U20" s="151">
        <f t="shared" si="1"/>
        <v>0</v>
      </c>
      <c r="V20" s="183">
        <f t="shared" si="1"/>
        <v>0</v>
      </c>
      <c r="W20" s="154">
        <f t="shared" si="1"/>
        <v>120</v>
      </c>
      <c r="X20" s="154">
        <f t="shared" si="1"/>
        <v>11</v>
      </c>
      <c r="Y20" s="185">
        <f t="shared" si="1"/>
        <v>0</v>
      </c>
      <c r="Z20" s="155">
        <f t="shared" si="1"/>
        <v>120</v>
      </c>
      <c r="AA20" s="155">
        <f t="shared" si="1"/>
        <v>11</v>
      </c>
      <c r="AB20" s="185">
        <f t="shared" si="1"/>
        <v>0</v>
      </c>
      <c r="AC20" s="155"/>
      <c r="AD20" s="155"/>
      <c r="AE20" s="183">
        <f>SUM(AE19:AE19)</f>
        <v>0</v>
      </c>
      <c r="AF20" s="151">
        <f>SUM(AF19:AF19)</f>
        <v>0</v>
      </c>
      <c r="AG20" s="151">
        <f>SUM(AG19:AG19)</f>
        <v>0</v>
      </c>
      <c r="AH20" s="48"/>
      <c r="AI20" s="48"/>
      <c r="AJ20" s="48"/>
      <c r="AK20" s="48"/>
      <c r="AL20" s="48"/>
      <c r="AM20" s="48"/>
      <c r="AN20" s="48"/>
    </row>
    <row r="21" spans="1:48" s="44" customFormat="1" ht="17.100000000000001" customHeight="1" thickTop="1" thickBot="1">
      <c r="A21" s="43"/>
      <c r="B21" s="284" t="s">
        <v>43</v>
      </c>
      <c r="C21" s="285"/>
      <c r="D21" s="285"/>
      <c r="E21" s="285"/>
      <c r="F21" s="240"/>
      <c r="G21" s="240"/>
      <c r="H21" s="240"/>
      <c r="I21" s="240"/>
      <c r="J21" s="240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148"/>
      <c r="AI21" s="148"/>
      <c r="AJ21" s="148"/>
      <c r="AK21" s="148"/>
      <c r="AL21" s="148"/>
      <c r="AM21" s="148"/>
      <c r="AN21" s="148"/>
      <c r="AO21" s="43"/>
      <c r="AP21" s="43"/>
      <c r="AQ21" s="43"/>
      <c r="AR21" s="43"/>
      <c r="AS21" s="43"/>
      <c r="AT21" s="43"/>
      <c r="AU21" s="43"/>
      <c r="AV21" s="43"/>
    </row>
    <row r="22" spans="1:48" s="45" customFormat="1" ht="17.100000000000001" customHeight="1" thickTop="1" thickBot="1">
      <c r="B22" s="187">
        <v>1</v>
      </c>
      <c r="C22" s="188" t="s">
        <v>68</v>
      </c>
      <c r="D22" s="189" t="s">
        <v>80</v>
      </c>
      <c r="E22" s="190">
        <v>10</v>
      </c>
      <c r="F22" s="191" t="s">
        <v>44</v>
      </c>
      <c r="G22" s="192" t="s">
        <v>47</v>
      </c>
      <c r="H22" s="193">
        <v>120</v>
      </c>
      <c r="I22" s="194"/>
      <c r="J22" s="195">
        <v>0</v>
      </c>
      <c r="K22" s="196"/>
      <c r="L22" s="196">
        <v>120</v>
      </c>
      <c r="M22" s="197"/>
      <c r="N22" s="197"/>
      <c r="O22" s="198"/>
      <c r="P22" s="199"/>
      <c r="Q22" s="200"/>
      <c r="R22" s="201"/>
      <c r="S22" s="194"/>
      <c r="T22" s="202"/>
      <c r="U22" s="203"/>
      <c r="V22" s="194"/>
      <c r="W22" s="202"/>
      <c r="X22" s="203"/>
      <c r="Y22" s="194"/>
      <c r="Z22" s="202"/>
      <c r="AA22" s="203"/>
      <c r="AB22" s="204"/>
      <c r="AC22" s="205">
        <v>60</v>
      </c>
      <c r="AD22" s="206">
        <v>6</v>
      </c>
      <c r="AE22" s="207"/>
      <c r="AF22" s="208">
        <v>60</v>
      </c>
      <c r="AG22" s="209">
        <v>4</v>
      </c>
      <c r="AH22" s="148"/>
      <c r="AI22" s="148"/>
      <c r="AJ22" s="148"/>
      <c r="AK22" s="148"/>
      <c r="AL22" s="148"/>
      <c r="AM22" s="148"/>
      <c r="AN22" s="148"/>
      <c r="AO22" s="43"/>
      <c r="AP22" s="43"/>
      <c r="AQ22" s="43"/>
      <c r="AR22" s="43"/>
      <c r="AS22" s="43"/>
      <c r="AT22" s="43"/>
      <c r="AU22" s="43"/>
      <c r="AV22" s="43"/>
    </row>
    <row r="23" spans="1:48" s="47" customFormat="1" ht="15" customHeight="1" thickTop="1" thickBot="1">
      <c r="B23" s="268" t="s">
        <v>13</v>
      </c>
      <c r="C23" s="269"/>
      <c r="D23" s="158"/>
      <c r="E23" s="159">
        <f>SUM(E22:E22)</f>
        <v>10</v>
      </c>
      <c r="F23" s="160"/>
      <c r="G23" s="161"/>
      <c r="H23" s="142">
        <v>120</v>
      </c>
      <c r="I23" s="162">
        <f>SUM(I22:I22)</f>
        <v>0</v>
      </c>
      <c r="J23" s="163"/>
      <c r="K23" s="164">
        <f t="shared" ref="K23:R23" si="2">SUM(K22:K22)</f>
        <v>0</v>
      </c>
      <c r="L23" s="164">
        <f t="shared" si="2"/>
        <v>120</v>
      </c>
      <c r="M23" s="164">
        <f t="shared" si="2"/>
        <v>0</v>
      </c>
      <c r="N23" s="164">
        <f t="shared" si="2"/>
        <v>0</v>
      </c>
      <c r="O23" s="152">
        <f t="shared" si="2"/>
        <v>0</v>
      </c>
      <c r="P23" s="162">
        <f t="shared" si="2"/>
        <v>0</v>
      </c>
      <c r="Q23" s="152">
        <f t="shared" si="2"/>
        <v>0</v>
      </c>
      <c r="R23" s="152">
        <f t="shared" si="2"/>
        <v>0</v>
      </c>
      <c r="S23" s="162"/>
      <c r="T23" s="152">
        <f>SUM(T22:T22)</f>
        <v>0</v>
      </c>
      <c r="U23" s="152">
        <f>SUM(U22:U22)</f>
        <v>0</v>
      </c>
      <c r="V23" s="162">
        <f>SUM(V22:V22)</f>
        <v>0</v>
      </c>
      <c r="W23" s="152">
        <f>SUM(W22:W22)</f>
        <v>0</v>
      </c>
      <c r="X23" s="152">
        <f>SUM(X22:X22)</f>
        <v>0</v>
      </c>
      <c r="Y23" s="162"/>
      <c r="Z23" s="152">
        <f t="shared" ref="Z23:AG23" si="3">SUM(Z22:Z22)</f>
        <v>0</v>
      </c>
      <c r="AA23" s="152">
        <f t="shared" si="3"/>
        <v>0</v>
      </c>
      <c r="AB23" s="165">
        <f t="shared" si="3"/>
        <v>0</v>
      </c>
      <c r="AC23" s="144">
        <f t="shared" si="3"/>
        <v>60</v>
      </c>
      <c r="AD23" s="144">
        <f t="shared" si="3"/>
        <v>6</v>
      </c>
      <c r="AE23" s="165">
        <f t="shared" si="3"/>
        <v>0</v>
      </c>
      <c r="AF23" s="144">
        <f t="shared" si="3"/>
        <v>60</v>
      </c>
      <c r="AG23" s="144">
        <f t="shared" si="3"/>
        <v>4</v>
      </c>
      <c r="AH23" s="147"/>
      <c r="AI23" s="147"/>
      <c r="AJ23" s="147"/>
      <c r="AK23" s="147"/>
      <c r="AL23" s="147"/>
      <c r="AM23" s="147"/>
      <c r="AN23" s="147"/>
      <c r="AO23" s="80"/>
      <c r="AP23" s="80"/>
      <c r="AQ23" s="80"/>
      <c r="AR23" s="80"/>
      <c r="AS23" s="80"/>
      <c r="AT23" s="80"/>
      <c r="AU23" s="80"/>
      <c r="AV23" s="80"/>
    </row>
    <row r="24" spans="1:48" s="44" customFormat="1" ht="17.100000000000001" customHeight="1" thickTop="1" thickBot="1">
      <c r="A24" s="43"/>
      <c r="B24" s="278" t="s">
        <v>74</v>
      </c>
      <c r="C24" s="279"/>
      <c r="D24" s="279"/>
      <c r="E24" s="279"/>
      <c r="F24" s="240"/>
      <c r="G24" s="240"/>
      <c r="H24" s="240"/>
      <c r="I24" s="240"/>
      <c r="J24" s="240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2"/>
      <c r="AF24" s="241"/>
      <c r="AG24" s="241"/>
      <c r="AH24" s="148"/>
      <c r="AI24" s="148"/>
      <c r="AJ24" s="148"/>
      <c r="AK24" s="148"/>
      <c r="AL24" s="148"/>
      <c r="AM24" s="148"/>
      <c r="AN24" s="148"/>
      <c r="AO24" s="43"/>
      <c r="AP24" s="43"/>
      <c r="AQ24" s="43"/>
      <c r="AR24" s="43"/>
      <c r="AS24" s="43"/>
      <c r="AT24" s="43"/>
      <c r="AU24" s="43"/>
      <c r="AV24" s="43"/>
    </row>
    <row r="25" spans="1:48" s="45" customFormat="1" ht="17.100000000000001" customHeight="1" thickTop="1">
      <c r="B25" s="53">
        <v>1</v>
      </c>
      <c r="C25" s="68" t="s">
        <v>75</v>
      </c>
      <c r="D25" s="69" t="s">
        <v>81</v>
      </c>
      <c r="E25" s="70">
        <v>12</v>
      </c>
      <c r="F25" s="71" t="s">
        <v>35</v>
      </c>
      <c r="G25" s="71" t="s">
        <v>39</v>
      </c>
      <c r="H25" s="149">
        <v>180</v>
      </c>
      <c r="I25" s="72"/>
      <c r="J25" s="121">
        <v>180</v>
      </c>
      <c r="K25" s="73"/>
      <c r="L25" s="73"/>
      <c r="M25" s="73"/>
      <c r="N25" s="73"/>
      <c r="O25" s="73"/>
      <c r="P25" s="138"/>
      <c r="Q25" s="137">
        <v>90</v>
      </c>
      <c r="R25" s="153">
        <v>6</v>
      </c>
      <c r="S25" s="138"/>
      <c r="T25" s="137">
        <v>90</v>
      </c>
      <c r="U25" s="153">
        <v>6</v>
      </c>
      <c r="V25" s="138"/>
      <c r="W25" s="137"/>
      <c r="X25" s="153"/>
      <c r="Y25" s="138"/>
      <c r="Z25" s="137"/>
      <c r="AA25" s="153"/>
      <c r="AB25" s="138"/>
      <c r="AC25" s="137"/>
      <c r="AD25" s="153"/>
      <c r="AE25" s="138"/>
      <c r="AF25" s="137"/>
      <c r="AG25" s="153"/>
      <c r="AH25" s="148"/>
      <c r="AI25" s="148"/>
      <c r="AJ25" s="148"/>
      <c r="AK25" s="148"/>
      <c r="AL25" s="148"/>
      <c r="AM25" s="148"/>
      <c r="AN25" s="148"/>
      <c r="AO25" s="43"/>
      <c r="AP25" s="43"/>
      <c r="AQ25" s="43"/>
      <c r="AR25" s="43"/>
      <c r="AS25" s="43"/>
      <c r="AT25" s="43"/>
      <c r="AU25" s="43"/>
      <c r="AV25" s="43"/>
    </row>
    <row r="26" spans="1:48" s="45" customFormat="1" ht="17.100000000000001" customHeight="1">
      <c r="B26" s="53">
        <v>2</v>
      </c>
      <c r="C26" s="68" t="s">
        <v>76</v>
      </c>
      <c r="D26" s="69" t="s">
        <v>82</v>
      </c>
      <c r="E26" s="70">
        <v>12</v>
      </c>
      <c r="F26" s="71" t="s">
        <v>38</v>
      </c>
      <c r="G26" s="71" t="s">
        <v>48</v>
      </c>
      <c r="H26" s="149">
        <v>180</v>
      </c>
      <c r="I26" s="72"/>
      <c r="J26" s="121">
        <v>180</v>
      </c>
      <c r="K26" s="59"/>
      <c r="L26" s="73"/>
      <c r="M26" s="73"/>
      <c r="N26" s="73"/>
      <c r="O26" s="73"/>
      <c r="P26" s="138"/>
      <c r="Q26" s="137"/>
      <c r="R26" s="153"/>
      <c r="S26" s="138"/>
      <c r="T26" s="137"/>
      <c r="U26" s="153"/>
      <c r="V26" s="138"/>
      <c r="W26" s="137">
        <v>90</v>
      </c>
      <c r="X26" s="153">
        <v>6</v>
      </c>
      <c r="Y26" s="138"/>
      <c r="Z26" s="137">
        <v>90</v>
      </c>
      <c r="AA26" s="153">
        <v>6</v>
      </c>
      <c r="AB26" s="138"/>
      <c r="AC26" s="137"/>
      <c r="AD26" s="153"/>
      <c r="AE26" s="138"/>
      <c r="AF26" s="137"/>
      <c r="AG26" s="153"/>
      <c r="AH26" s="148"/>
      <c r="AI26" s="148"/>
      <c r="AJ26" s="148"/>
      <c r="AK26" s="148"/>
      <c r="AL26" s="148"/>
      <c r="AM26" s="148"/>
      <c r="AN26" s="148"/>
      <c r="AO26" s="43"/>
      <c r="AP26" s="43"/>
      <c r="AQ26" s="43"/>
      <c r="AR26" s="43"/>
      <c r="AS26" s="43"/>
      <c r="AT26" s="43"/>
      <c r="AU26" s="43"/>
      <c r="AV26" s="43"/>
    </row>
    <row r="27" spans="1:48" s="45" customFormat="1" ht="17.100000000000001" customHeight="1" thickBot="1">
      <c r="B27" s="53">
        <v>3</v>
      </c>
      <c r="C27" s="75" t="s">
        <v>77</v>
      </c>
      <c r="D27" s="55" t="s">
        <v>83</v>
      </c>
      <c r="E27" s="53">
        <v>10</v>
      </c>
      <c r="F27" s="56" t="s">
        <v>44</v>
      </c>
      <c r="G27" s="56" t="s">
        <v>47</v>
      </c>
      <c r="H27" s="149">
        <v>120</v>
      </c>
      <c r="I27" s="57"/>
      <c r="J27" s="120">
        <v>120</v>
      </c>
      <c r="K27" s="59"/>
      <c r="L27" s="58"/>
      <c r="M27" s="58"/>
      <c r="N27" s="58"/>
      <c r="O27" s="58"/>
      <c r="P27" s="130"/>
      <c r="Q27" s="125"/>
      <c r="R27" s="143"/>
      <c r="S27" s="130"/>
      <c r="T27" s="125"/>
      <c r="U27" s="143"/>
      <c r="V27" s="130"/>
      <c r="W27" s="125"/>
      <c r="X27" s="143"/>
      <c r="Y27" s="130"/>
      <c r="Z27" s="125"/>
      <c r="AA27" s="143"/>
      <c r="AB27" s="130"/>
      <c r="AC27" s="125">
        <v>60</v>
      </c>
      <c r="AD27" s="143">
        <v>5</v>
      </c>
      <c r="AE27" s="130"/>
      <c r="AF27" s="125">
        <v>60</v>
      </c>
      <c r="AG27" s="143">
        <v>5</v>
      </c>
      <c r="AH27" s="148"/>
      <c r="AI27" s="148"/>
      <c r="AJ27" s="148"/>
      <c r="AK27" s="148"/>
      <c r="AL27" s="148"/>
      <c r="AM27" s="148"/>
      <c r="AN27" s="148"/>
      <c r="AO27" s="43"/>
      <c r="AP27" s="43"/>
      <c r="AQ27" s="43"/>
      <c r="AR27" s="43"/>
      <c r="AS27" s="43"/>
      <c r="AT27" s="43"/>
      <c r="AU27" s="43"/>
      <c r="AV27" s="43"/>
    </row>
    <row r="28" spans="1:48" s="47" customFormat="1" ht="17.100000000000001" customHeight="1" thickTop="1" thickBot="1">
      <c r="B28" s="268" t="s">
        <v>16</v>
      </c>
      <c r="C28" s="269"/>
      <c r="D28" s="158"/>
      <c r="E28" s="159">
        <f>SUM(E25:E27)</f>
        <v>34</v>
      </c>
      <c r="F28" s="160"/>
      <c r="G28" s="161"/>
      <c r="H28" s="142">
        <f t="shared" ref="H28:AG28" si="4">SUM(H25:H27)</f>
        <v>480</v>
      </c>
      <c r="I28" s="162">
        <f t="shared" si="4"/>
        <v>0</v>
      </c>
      <c r="J28" s="166">
        <f t="shared" si="4"/>
        <v>480</v>
      </c>
      <c r="K28" s="164">
        <f t="shared" si="4"/>
        <v>0</v>
      </c>
      <c r="L28" s="164">
        <f t="shared" si="4"/>
        <v>0</v>
      </c>
      <c r="M28" s="164">
        <f t="shared" si="4"/>
        <v>0</v>
      </c>
      <c r="N28" s="164">
        <f t="shared" si="4"/>
        <v>0</v>
      </c>
      <c r="O28" s="152">
        <f t="shared" si="4"/>
        <v>0</v>
      </c>
      <c r="P28" s="165">
        <f t="shared" si="4"/>
        <v>0</v>
      </c>
      <c r="Q28" s="144">
        <f t="shared" si="4"/>
        <v>90</v>
      </c>
      <c r="R28" s="144">
        <f>SUM(R25:R27)</f>
        <v>6</v>
      </c>
      <c r="S28" s="165">
        <f t="shared" si="4"/>
        <v>0</v>
      </c>
      <c r="T28" s="144">
        <f>SUM(T25:T27)</f>
        <v>90</v>
      </c>
      <c r="U28" s="144">
        <f t="shared" si="4"/>
        <v>6</v>
      </c>
      <c r="V28" s="165">
        <f t="shared" si="4"/>
        <v>0</v>
      </c>
      <c r="W28" s="144">
        <f>SUM(W25:W27)</f>
        <v>90</v>
      </c>
      <c r="X28" s="144">
        <f t="shared" si="4"/>
        <v>6</v>
      </c>
      <c r="Y28" s="165">
        <f t="shared" si="4"/>
        <v>0</v>
      </c>
      <c r="Z28" s="144">
        <f>SUM(Z25:Z27)</f>
        <v>90</v>
      </c>
      <c r="AA28" s="144">
        <f t="shared" si="4"/>
        <v>6</v>
      </c>
      <c r="AB28" s="165">
        <f t="shared" si="4"/>
        <v>0</v>
      </c>
      <c r="AC28" s="144">
        <f>SUM(AC25:AC27)</f>
        <v>60</v>
      </c>
      <c r="AD28" s="144">
        <f t="shared" si="4"/>
        <v>5</v>
      </c>
      <c r="AE28" s="165">
        <f t="shared" si="4"/>
        <v>0</v>
      </c>
      <c r="AF28" s="144">
        <f>SUM(AF25:AF27)</f>
        <v>60</v>
      </c>
      <c r="AG28" s="144">
        <f t="shared" si="4"/>
        <v>5</v>
      </c>
      <c r="AH28" s="147"/>
      <c r="AI28" s="147"/>
      <c r="AJ28" s="147"/>
      <c r="AK28" s="147"/>
      <c r="AL28" s="147"/>
      <c r="AM28" s="147"/>
      <c r="AN28" s="147"/>
      <c r="AO28" s="80"/>
      <c r="AP28" s="80"/>
      <c r="AQ28" s="80"/>
      <c r="AR28" s="80"/>
      <c r="AS28" s="80"/>
      <c r="AT28" s="80"/>
      <c r="AU28" s="80"/>
      <c r="AV28" s="80"/>
    </row>
    <row r="29" spans="1:48" s="44" customFormat="1" ht="17.100000000000001" customHeight="1" thickTop="1" thickBot="1">
      <c r="A29" s="43"/>
      <c r="B29" s="261" t="s">
        <v>128</v>
      </c>
      <c r="C29" s="262"/>
      <c r="D29" s="262"/>
      <c r="E29" s="262"/>
      <c r="F29" s="240"/>
      <c r="G29" s="240"/>
      <c r="H29" s="240"/>
      <c r="I29" s="240"/>
      <c r="J29" s="240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2"/>
      <c r="AF29" s="241"/>
      <c r="AG29" s="241"/>
      <c r="AH29" s="148"/>
      <c r="AI29" s="148"/>
      <c r="AJ29" s="148"/>
      <c r="AK29" s="148"/>
      <c r="AL29" s="148"/>
      <c r="AM29" s="148"/>
      <c r="AN29" s="148"/>
      <c r="AO29" s="43"/>
      <c r="AP29" s="43"/>
      <c r="AQ29" s="43"/>
      <c r="AR29" s="43"/>
      <c r="AS29" s="43"/>
      <c r="AT29" s="43"/>
      <c r="AU29" s="43"/>
      <c r="AV29" s="43"/>
    </row>
    <row r="30" spans="1:48" s="45" customFormat="1" ht="17.100000000000001" customHeight="1" thickTop="1">
      <c r="B30" s="53">
        <v>1</v>
      </c>
      <c r="C30" s="68" t="s">
        <v>84</v>
      </c>
      <c r="D30" s="69" t="s">
        <v>85</v>
      </c>
      <c r="E30" s="70">
        <v>2</v>
      </c>
      <c r="F30" s="108"/>
      <c r="G30" s="71" t="s">
        <v>35</v>
      </c>
      <c r="H30" s="149">
        <v>20</v>
      </c>
      <c r="I30" s="109"/>
      <c r="J30" s="121">
        <v>20</v>
      </c>
      <c r="K30" s="110"/>
      <c r="L30" s="110"/>
      <c r="M30" s="110"/>
      <c r="N30" s="110"/>
      <c r="O30" s="255">
        <v>20</v>
      </c>
      <c r="P30" s="109"/>
      <c r="Q30" s="111"/>
      <c r="R30" s="167"/>
      <c r="S30" s="156"/>
      <c r="T30" s="137">
        <v>20</v>
      </c>
      <c r="U30" s="153">
        <v>2</v>
      </c>
      <c r="V30" s="156"/>
      <c r="W30" s="157"/>
      <c r="X30" s="169"/>
      <c r="Y30" s="156"/>
      <c r="Z30" s="157"/>
      <c r="AA30" s="169"/>
      <c r="AB30" s="156"/>
      <c r="AC30" s="157"/>
      <c r="AD30" s="169"/>
      <c r="AE30" s="156"/>
      <c r="AF30" s="157"/>
      <c r="AG30" s="169"/>
      <c r="AH30" s="46"/>
      <c r="AI30" s="46"/>
      <c r="AJ30" s="46"/>
      <c r="AK30" s="46"/>
      <c r="AL30" s="46"/>
      <c r="AM30" s="46"/>
      <c r="AN30" s="46"/>
    </row>
    <row r="31" spans="1:48" s="45" customFormat="1" ht="17.100000000000001" customHeight="1">
      <c r="B31" s="53">
        <v>2</v>
      </c>
      <c r="C31" s="68" t="s">
        <v>121</v>
      </c>
      <c r="D31" s="69" t="s">
        <v>86</v>
      </c>
      <c r="E31" s="70">
        <v>2</v>
      </c>
      <c r="F31" s="108"/>
      <c r="G31" s="71" t="s">
        <v>37</v>
      </c>
      <c r="H31" s="149">
        <v>20</v>
      </c>
      <c r="I31" s="109"/>
      <c r="J31" s="121">
        <v>20</v>
      </c>
      <c r="K31" s="112"/>
      <c r="L31" s="110"/>
      <c r="M31" s="110"/>
      <c r="N31" s="110"/>
      <c r="O31" s="255">
        <v>20</v>
      </c>
      <c r="P31" s="109"/>
      <c r="Q31" s="111"/>
      <c r="R31" s="167"/>
      <c r="S31" s="156"/>
      <c r="T31" s="157"/>
      <c r="U31" s="169"/>
      <c r="V31" s="156"/>
      <c r="W31" s="137">
        <v>20</v>
      </c>
      <c r="X31" s="153">
        <v>2</v>
      </c>
      <c r="Y31" s="156"/>
      <c r="Z31" s="157"/>
      <c r="AA31" s="169"/>
      <c r="AB31" s="156"/>
      <c r="AC31" s="157"/>
      <c r="AD31" s="169"/>
      <c r="AE31" s="156"/>
      <c r="AF31" s="157"/>
      <c r="AG31" s="169"/>
      <c r="AH31" s="46"/>
      <c r="AI31" s="46"/>
      <c r="AJ31" s="46"/>
      <c r="AK31" s="46"/>
      <c r="AL31" s="46"/>
      <c r="AM31" s="46"/>
      <c r="AN31" s="46"/>
    </row>
    <row r="32" spans="1:48" s="45" customFormat="1" ht="17.100000000000001" customHeight="1">
      <c r="B32" s="53">
        <v>3</v>
      </c>
      <c r="C32" s="68" t="s">
        <v>87</v>
      </c>
      <c r="D32" s="69" t="s">
        <v>88</v>
      </c>
      <c r="E32" s="70">
        <v>2</v>
      </c>
      <c r="F32" s="108"/>
      <c r="G32" s="71" t="s">
        <v>38</v>
      </c>
      <c r="H32" s="149">
        <v>20</v>
      </c>
      <c r="I32" s="109"/>
      <c r="J32" s="121">
        <v>20</v>
      </c>
      <c r="K32" s="112"/>
      <c r="L32" s="110"/>
      <c r="M32" s="110"/>
      <c r="N32" s="110"/>
      <c r="O32" s="255">
        <v>20</v>
      </c>
      <c r="P32" s="109"/>
      <c r="Q32" s="111"/>
      <c r="R32" s="167"/>
      <c r="S32" s="156"/>
      <c r="T32" s="157"/>
      <c r="U32" s="169"/>
      <c r="V32" s="156"/>
      <c r="W32" s="157"/>
      <c r="X32" s="169"/>
      <c r="Y32" s="156"/>
      <c r="Z32" s="137">
        <v>20</v>
      </c>
      <c r="AA32" s="153">
        <v>2</v>
      </c>
      <c r="AB32" s="156"/>
      <c r="AC32" s="157"/>
      <c r="AD32" s="169"/>
      <c r="AE32" s="156"/>
      <c r="AF32" s="157"/>
      <c r="AG32" s="169"/>
      <c r="AH32" s="46"/>
      <c r="AI32" s="46"/>
      <c r="AJ32" s="46"/>
      <c r="AK32" s="46"/>
      <c r="AL32" s="46"/>
      <c r="AM32" s="46"/>
      <c r="AN32" s="46"/>
    </row>
    <row r="33" spans="1:48" s="45" customFormat="1" ht="17.100000000000001" customHeight="1" thickBot="1">
      <c r="B33" s="53">
        <v>4</v>
      </c>
      <c r="C33" s="75" t="s">
        <v>89</v>
      </c>
      <c r="D33" s="55" t="s">
        <v>90</v>
      </c>
      <c r="E33" s="53">
        <v>2</v>
      </c>
      <c r="F33" s="113"/>
      <c r="G33" s="56" t="s">
        <v>40</v>
      </c>
      <c r="H33" s="149">
        <v>20</v>
      </c>
      <c r="I33" s="114"/>
      <c r="J33" s="120">
        <v>20</v>
      </c>
      <c r="K33" s="112"/>
      <c r="L33" s="115"/>
      <c r="M33" s="115"/>
      <c r="N33" s="115"/>
      <c r="O33" s="255">
        <v>20</v>
      </c>
      <c r="P33" s="114"/>
      <c r="Q33" s="116"/>
      <c r="R33" s="168"/>
      <c r="S33" s="124"/>
      <c r="T33" s="136"/>
      <c r="U33" s="145"/>
      <c r="V33" s="124"/>
      <c r="W33" s="136"/>
      <c r="X33" s="145"/>
      <c r="Y33" s="124"/>
      <c r="Z33" s="136"/>
      <c r="AA33" s="145"/>
      <c r="AB33" s="124"/>
      <c r="AC33" s="125">
        <v>20</v>
      </c>
      <c r="AD33" s="143">
        <v>2</v>
      </c>
      <c r="AE33" s="124"/>
      <c r="AF33" s="136"/>
      <c r="AG33" s="145"/>
      <c r="AH33" s="46"/>
      <c r="AI33" s="46"/>
      <c r="AJ33" s="46"/>
      <c r="AK33" s="46"/>
      <c r="AL33" s="46"/>
      <c r="AM33" s="46"/>
      <c r="AN33" s="46"/>
    </row>
    <row r="34" spans="1:48" s="47" customFormat="1" ht="16.5" customHeight="1" thickTop="1" thickBot="1">
      <c r="B34" s="268" t="s">
        <v>16</v>
      </c>
      <c r="C34" s="271"/>
      <c r="D34" s="158"/>
      <c r="E34" s="159">
        <v>8</v>
      </c>
      <c r="F34" s="160"/>
      <c r="G34" s="161"/>
      <c r="H34" s="142">
        <v>80</v>
      </c>
      <c r="I34" s="162">
        <f t="shared" ref="I34:AG34" si="5">SUM(I29:I30)</f>
        <v>0</v>
      </c>
      <c r="J34" s="163">
        <v>80</v>
      </c>
      <c r="K34" s="164">
        <f t="shared" si="5"/>
        <v>0</v>
      </c>
      <c r="L34" s="164">
        <f t="shared" si="5"/>
        <v>0</v>
      </c>
      <c r="M34" s="164">
        <f t="shared" si="5"/>
        <v>0</v>
      </c>
      <c r="N34" s="164">
        <f t="shared" si="5"/>
        <v>0</v>
      </c>
      <c r="O34" s="152">
        <v>80</v>
      </c>
      <c r="P34" s="162">
        <f t="shared" si="5"/>
        <v>0</v>
      </c>
      <c r="Q34" s="152">
        <f t="shared" si="5"/>
        <v>0</v>
      </c>
      <c r="R34" s="152">
        <f>SUM(R29:R30)</f>
        <v>0</v>
      </c>
      <c r="S34" s="165">
        <f t="shared" si="5"/>
        <v>0</v>
      </c>
      <c r="T34" s="144">
        <f>SUM(T29:T30)</f>
        <v>20</v>
      </c>
      <c r="U34" s="144">
        <f t="shared" si="5"/>
        <v>2</v>
      </c>
      <c r="V34" s="165">
        <f t="shared" si="5"/>
        <v>0</v>
      </c>
      <c r="W34" s="144">
        <v>20</v>
      </c>
      <c r="X34" s="144">
        <v>2</v>
      </c>
      <c r="Y34" s="165">
        <f t="shared" si="5"/>
        <v>0</v>
      </c>
      <c r="Z34" s="144">
        <v>20</v>
      </c>
      <c r="AA34" s="144">
        <v>2</v>
      </c>
      <c r="AB34" s="165">
        <f t="shared" si="5"/>
        <v>0</v>
      </c>
      <c r="AC34" s="144">
        <v>20</v>
      </c>
      <c r="AD34" s="144">
        <v>2</v>
      </c>
      <c r="AE34" s="165">
        <f t="shared" si="5"/>
        <v>0</v>
      </c>
      <c r="AF34" s="144">
        <f>SUM(AF29:AF30)</f>
        <v>0</v>
      </c>
      <c r="AG34" s="144">
        <f t="shared" si="5"/>
        <v>0</v>
      </c>
      <c r="AH34" s="48"/>
      <c r="AI34" s="48"/>
      <c r="AJ34" s="48"/>
      <c r="AK34" s="48"/>
      <c r="AL34" s="48"/>
      <c r="AM34" s="48"/>
      <c r="AN34" s="48"/>
    </row>
    <row r="35" spans="1:48" s="44" customFormat="1" ht="17.100000000000001" customHeight="1" thickTop="1" thickBot="1">
      <c r="A35" s="43"/>
      <c r="B35" s="261" t="s">
        <v>53</v>
      </c>
      <c r="C35" s="262"/>
      <c r="D35" s="262"/>
      <c r="E35" s="262"/>
      <c r="F35" s="240"/>
      <c r="G35" s="240"/>
      <c r="H35" s="240"/>
      <c r="I35" s="240"/>
      <c r="J35" s="240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2"/>
      <c r="AF35" s="241"/>
      <c r="AG35" s="241"/>
      <c r="AH35" s="148"/>
      <c r="AI35" s="148"/>
      <c r="AJ35" s="148"/>
      <c r="AK35" s="148"/>
      <c r="AL35" s="148"/>
      <c r="AM35" s="148"/>
      <c r="AN35" s="148"/>
      <c r="AO35" s="43"/>
      <c r="AP35" s="43"/>
      <c r="AQ35" s="43"/>
      <c r="AR35" s="43"/>
      <c r="AS35" s="43"/>
      <c r="AT35" s="43"/>
      <c r="AU35" s="43"/>
      <c r="AV35" s="43"/>
    </row>
    <row r="36" spans="1:48" s="45" customFormat="1" ht="17.100000000000001" customHeight="1" thickTop="1">
      <c r="B36" s="53">
        <v>1</v>
      </c>
      <c r="C36" s="76" t="s">
        <v>52</v>
      </c>
      <c r="D36" s="55" t="s">
        <v>91</v>
      </c>
      <c r="E36" s="53">
        <v>1</v>
      </c>
      <c r="F36" s="56"/>
      <c r="G36" s="77" t="s">
        <v>36</v>
      </c>
      <c r="H36" s="149">
        <v>15</v>
      </c>
      <c r="I36" s="126">
        <v>15</v>
      </c>
      <c r="J36" s="120"/>
      <c r="K36" s="120"/>
      <c r="L36" s="120"/>
      <c r="M36" s="127"/>
      <c r="N36" s="127"/>
      <c r="O36" s="125"/>
      <c r="P36" s="170">
        <v>15</v>
      </c>
      <c r="Q36" s="171"/>
      <c r="R36" s="173">
        <v>1</v>
      </c>
      <c r="S36" s="126"/>
      <c r="T36" s="125"/>
      <c r="U36" s="143"/>
      <c r="V36" s="126"/>
      <c r="W36" s="127"/>
      <c r="X36" s="175"/>
      <c r="Y36" s="130"/>
      <c r="Z36" s="125"/>
      <c r="AA36" s="143"/>
      <c r="AB36" s="126"/>
      <c r="AC36" s="127"/>
      <c r="AD36" s="175"/>
      <c r="AE36" s="57"/>
      <c r="AF36" s="60"/>
      <c r="AG36" s="176"/>
      <c r="AH36" s="46"/>
      <c r="AI36" s="46"/>
      <c r="AJ36" s="46"/>
      <c r="AK36" s="46"/>
      <c r="AL36" s="46"/>
      <c r="AM36" s="46"/>
      <c r="AN36" s="46"/>
    </row>
    <row r="37" spans="1:48" s="45" customFormat="1" ht="17.100000000000001" customHeight="1">
      <c r="B37" s="53">
        <v>2</v>
      </c>
      <c r="C37" s="92" t="s">
        <v>69</v>
      </c>
      <c r="D37" s="55" t="s">
        <v>92</v>
      </c>
      <c r="E37" s="53">
        <v>3</v>
      </c>
      <c r="F37" s="56" t="s">
        <v>38</v>
      </c>
      <c r="G37" s="77" t="s">
        <v>48</v>
      </c>
      <c r="H37" s="149">
        <v>45</v>
      </c>
      <c r="I37" s="126">
        <v>45</v>
      </c>
      <c r="J37" s="120"/>
      <c r="K37" s="120"/>
      <c r="L37" s="120"/>
      <c r="M37" s="127"/>
      <c r="N37" s="127"/>
      <c r="O37" s="125"/>
      <c r="P37" s="170"/>
      <c r="Q37" s="171"/>
      <c r="R37" s="173"/>
      <c r="S37" s="126"/>
      <c r="T37" s="125"/>
      <c r="U37" s="143"/>
      <c r="V37" s="126">
        <v>30</v>
      </c>
      <c r="W37" s="127"/>
      <c r="X37" s="175">
        <v>2</v>
      </c>
      <c r="Y37" s="130">
        <v>15</v>
      </c>
      <c r="Z37" s="125"/>
      <c r="AA37" s="143">
        <v>1</v>
      </c>
      <c r="AB37" s="126"/>
      <c r="AC37" s="127"/>
      <c r="AD37" s="175"/>
      <c r="AE37" s="57"/>
      <c r="AF37" s="60"/>
      <c r="AG37" s="176"/>
      <c r="AH37" s="46"/>
      <c r="AI37" s="46"/>
      <c r="AJ37" s="46"/>
      <c r="AK37" s="46"/>
      <c r="AL37" s="46"/>
      <c r="AM37" s="46"/>
      <c r="AN37" s="46"/>
    </row>
    <row r="38" spans="1:48" s="45" customFormat="1" ht="16.5" customHeight="1">
      <c r="B38" s="53">
        <v>3</v>
      </c>
      <c r="C38" s="91" t="s">
        <v>70</v>
      </c>
      <c r="D38" s="55" t="s">
        <v>93</v>
      </c>
      <c r="E38" s="53">
        <v>2</v>
      </c>
      <c r="F38" s="56"/>
      <c r="G38" s="77" t="s">
        <v>39</v>
      </c>
      <c r="H38" s="149">
        <v>30</v>
      </c>
      <c r="I38" s="126">
        <v>30</v>
      </c>
      <c r="J38" s="120"/>
      <c r="K38" s="120"/>
      <c r="L38" s="120"/>
      <c r="M38" s="127"/>
      <c r="N38" s="127"/>
      <c r="O38" s="125"/>
      <c r="P38" s="170">
        <v>15</v>
      </c>
      <c r="Q38" s="171"/>
      <c r="R38" s="173">
        <v>1</v>
      </c>
      <c r="S38" s="126">
        <v>15</v>
      </c>
      <c r="T38" s="125"/>
      <c r="U38" s="143">
        <v>1</v>
      </c>
      <c r="V38" s="126"/>
      <c r="W38" s="127"/>
      <c r="X38" s="175"/>
      <c r="Y38" s="130"/>
      <c r="Z38" s="125"/>
      <c r="AA38" s="143"/>
      <c r="AB38" s="126"/>
      <c r="AC38" s="127"/>
      <c r="AD38" s="175"/>
      <c r="AE38" s="57"/>
      <c r="AF38" s="60"/>
      <c r="AG38" s="176"/>
      <c r="AH38" s="46"/>
      <c r="AI38" s="46"/>
      <c r="AJ38" s="46"/>
      <c r="AK38" s="46"/>
      <c r="AL38" s="46"/>
      <c r="AM38" s="46"/>
      <c r="AN38" s="46"/>
    </row>
    <row r="39" spans="1:48" s="45" customFormat="1" ht="16.5" customHeight="1">
      <c r="B39" s="53">
        <v>4</v>
      </c>
      <c r="C39" s="92" t="s">
        <v>71</v>
      </c>
      <c r="D39" s="55" t="s">
        <v>94</v>
      </c>
      <c r="E39" s="53">
        <v>4</v>
      </c>
      <c r="F39" s="56"/>
      <c r="G39" s="77" t="s">
        <v>39</v>
      </c>
      <c r="H39" s="149">
        <v>60</v>
      </c>
      <c r="I39" s="126"/>
      <c r="J39" s="120">
        <v>60</v>
      </c>
      <c r="K39" s="120"/>
      <c r="L39" s="120"/>
      <c r="M39" s="127"/>
      <c r="N39" s="127"/>
      <c r="O39" s="125"/>
      <c r="P39" s="170"/>
      <c r="Q39" s="171">
        <v>30</v>
      </c>
      <c r="R39" s="173">
        <v>2</v>
      </c>
      <c r="S39" s="126"/>
      <c r="T39" s="125">
        <v>30</v>
      </c>
      <c r="U39" s="143">
        <v>2</v>
      </c>
      <c r="V39" s="126"/>
      <c r="W39" s="127"/>
      <c r="X39" s="175"/>
      <c r="Y39" s="130"/>
      <c r="Z39" s="125"/>
      <c r="AA39" s="143"/>
      <c r="AB39" s="126"/>
      <c r="AC39" s="127"/>
      <c r="AD39" s="175"/>
      <c r="AE39" s="57"/>
      <c r="AF39" s="60"/>
      <c r="AG39" s="176"/>
      <c r="AH39" s="46"/>
      <c r="AI39" s="46"/>
      <c r="AJ39" s="46"/>
      <c r="AK39" s="46"/>
      <c r="AL39" s="46"/>
      <c r="AM39" s="46"/>
      <c r="AN39" s="46"/>
    </row>
    <row r="40" spans="1:48" s="45" customFormat="1" ht="16.5" customHeight="1">
      <c r="B40" s="53">
        <v>5</v>
      </c>
      <c r="C40" s="231" t="s">
        <v>129</v>
      </c>
      <c r="D40" s="55" t="s">
        <v>147</v>
      </c>
      <c r="E40" s="53">
        <v>1</v>
      </c>
      <c r="F40" s="56"/>
      <c r="G40" s="77" t="s">
        <v>37</v>
      </c>
      <c r="H40" s="149">
        <v>15</v>
      </c>
      <c r="I40" s="126">
        <v>15</v>
      </c>
      <c r="J40" s="120"/>
      <c r="K40" s="120"/>
      <c r="L40" s="120"/>
      <c r="M40" s="127"/>
      <c r="N40" s="127"/>
      <c r="O40" s="125"/>
      <c r="P40" s="170"/>
      <c r="Q40" s="171"/>
      <c r="R40" s="173"/>
      <c r="S40" s="126"/>
      <c r="T40" s="125"/>
      <c r="U40" s="143"/>
      <c r="V40" s="126">
        <v>15</v>
      </c>
      <c r="W40" s="127"/>
      <c r="X40" s="175">
        <v>1</v>
      </c>
      <c r="Y40" s="130"/>
      <c r="Z40" s="125"/>
      <c r="AA40" s="143"/>
      <c r="AB40" s="126"/>
      <c r="AC40" s="127"/>
      <c r="AD40" s="175"/>
      <c r="AE40" s="57"/>
      <c r="AF40" s="60"/>
      <c r="AG40" s="176"/>
      <c r="AH40" s="46"/>
      <c r="AI40" s="46"/>
      <c r="AJ40" s="46"/>
      <c r="AK40" s="46"/>
      <c r="AL40" s="46"/>
      <c r="AM40" s="46"/>
      <c r="AN40" s="46"/>
    </row>
    <row r="41" spans="1:48" s="45" customFormat="1" ht="16.5" customHeight="1">
      <c r="B41" s="53">
        <v>6</v>
      </c>
      <c r="C41" s="232" t="s">
        <v>130</v>
      </c>
      <c r="D41" s="55" t="s">
        <v>148</v>
      </c>
      <c r="E41" s="53">
        <v>1</v>
      </c>
      <c r="F41" s="56"/>
      <c r="G41" s="77" t="s">
        <v>35</v>
      </c>
      <c r="H41" s="149">
        <v>15</v>
      </c>
      <c r="I41" s="126"/>
      <c r="J41" s="120">
        <v>15</v>
      </c>
      <c r="K41" s="120"/>
      <c r="L41" s="120"/>
      <c r="M41" s="127"/>
      <c r="N41" s="127"/>
      <c r="O41" s="125"/>
      <c r="P41" s="170"/>
      <c r="Q41" s="171"/>
      <c r="R41" s="173"/>
      <c r="S41" s="126"/>
      <c r="T41" s="125">
        <v>15</v>
      </c>
      <c r="U41" s="143">
        <v>1</v>
      </c>
      <c r="V41" s="126"/>
      <c r="W41" s="127"/>
      <c r="X41" s="175"/>
      <c r="Y41" s="130"/>
      <c r="Z41" s="125"/>
      <c r="AA41" s="143"/>
      <c r="AB41" s="126"/>
      <c r="AC41" s="127"/>
      <c r="AD41" s="175"/>
      <c r="AE41" s="57"/>
      <c r="AF41" s="60"/>
      <c r="AG41" s="176"/>
      <c r="AH41" s="46"/>
      <c r="AI41" s="46"/>
      <c r="AJ41" s="46"/>
      <c r="AK41" s="46"/>
      <c r="AL41" s="46"/>
      <c r="AM41" s="46"/>
      <c r="AN41" s="46"/>
    </row>
    <row r="42" spans="1:48" s="45" customFormat="1" ht="16.5" customHeight="1" thickBot="1">
      <c r="B42" s="53">
        <v>7</v>
      </c>
      <c r="C42" s="233" t="s">
        <v>131</v>
      </c>
      <c r="D42" s="55" t="s">
        <v>149</v>
      </c>
      <c r="E42" s="53">
        <v>5</v>
      </c>
      <c r="F42" s="56" t="s">
        <v>38</v>
      </c>
      <c r="G42" s="77" t="s">
        <v>48</v>
      </c>
      <c r="H42" s="149">
        <v>60</v>
      </c>
      <c r="I42" s="126"/>
      <c r="J42" s="120">
        <v>60</v>
      </c>
      <c r="K42" s="120"/>
      <c r="L42" s="120"/>
      <c r="M42" s="127"/>
      <c r="N42" s="127"/>
      <c r="O42" s="125"/>
      <c r="P42" s="170"/>
      <c r="Q42" s="171"/>
      <c r="R42" s="173"/>
      <c r="S42" s="126"/>
      <c r="T42" s="125"/>
      <c r="U42" s="143"/>
      <c r="V42" s="126"/>
      <c r="W42" s="127">
        <v>30</v>
      </c>
      <c r="X42" s="175">
        <v>2</v>
      </c>
      <c r="Y42" s="130"/>
      <c r="Z42" s="125">
        <v>30</v>
      </c>
      <c r="AA42" s="143">
        <v>3</v>
      </c>
      <c r="AB42" s="126"/>
      <c r="AC42" s="127"/>
      <c r="AD42" s="175"/>
      <c r="AE42" s="57"/>
      <c r="AF42" s="60"/>
      <c r="AG42" s="176"/>
      <c r="AH42" s="46"/>
      <c r="AI42" s="46"/>
      <c r="AJ42" s="46"/>
      <c r="AK42" s="46"/>
      <c r="AL42" s="46"/>
      <c r="AM42" s="46"/>
      <c r="AN42" s="46"/>
    </row>
    <row r="43" spans="1:48" s="45" customFormat="1" ht="16.5" customHeight="1" thickTop="1" thickBot="1">
      <c r="B43" s="268" t="s">
        <v>13</v>
      </c>
      <c r="C43" s="269"/>
      <c r="D43" s="158"/>
      <c r="E43" s="159">
        <v>17</v>
      </c>
      <c r="F43" s="160"/>
      <c r="G43" s="161"/>
      <c r="H43" s="142">
        <v>240</v>
      </c>
      <c r="I43" s="165">
        <f>SUM(I33:I42)</f>
        <v>105</v>
      </c>
      <c r="J43" s="163">
        <v>135</v>
      </c>
      <c r="K43" s="163">
        <f t="shared" ref="K43:S43" si="6">SUM(K33:K42)</f>
        <v>0</v>
      </c>
      <c r="L43" s="163">
        <f t="shared" si="6"/>
        <v>0</v>
      </c>
      <c r="M43" s="163">
        <f t="shared" si="6"/>
        <v>0</v>
      </c>
      <c r="N43" s="163">
        <f t="shared" si="6"/>
        <v>0</v>
      </c>
      <c r="O43" s="144"/>
      <c r="P43" s="165">
        <f t="shared" si="6"/>
        <v>30</v>
      </c>
      <c r="Q43" s="144">
        <f t="shared" si="6"/>
        <v>30</v>
      </c>
      <c r="R43" s="144">
        <f>SUM(R33:R42)</f>
        <v>4</v>
      </c>
      <c r="S43" s="165">
        <f t="shared" si="6"/>
        <v>15</v>
      </c>
      <c r="T43" s="144">
        <v>45</v>
      </c>
      <c r="U43" s="144">
        <v>4</v>
      </c>
      <c r="V43" s="165">
        <f>SUM(V33:V42)</f>
        <v>45</v>
      </c>
      <c r="W43" s="144">
        <v>30</v>
      </c>
      <c r="X43" s="144">
        <v>5</v>
      </c>
      <c r="Y43" s="165">
        <f>SUM(Y33:Y42)</f>
        <v>15</v>
      </c>
      <c r="Z43" s="144">
        <v>30</v>
      </c>
      <c r="AA43" s="144">
        <v>4</v>
      </c>
      <c r="AB43" s="165">
        <f>SUM(AB33:AB42)</f>
        <v>0</v>
      </c>
      <c r="AC43" s="144"/>
      <c r="AD43" s="144"/>
      <c r="AE43" s="162">
        <f>SUM(AE33:AE42)</f>
        <v>0</v>
      </c>
      <c r="AF43" s="152">
        <f>SUM(AF33:AF42)</f>
        <v>0</v>
      </c>
      <c r="AG43" s="152">
        <f>SUM(AG33:AG42)</f>
        <v>0</v>
      </c>
      <c r="AH43" s="46"/>
      <c r="AI43" s="46"/>
      <c r="AJ43" s="46"/>
      <c r="AK43" s="46"/>
      <c r="AL43" s="46"/>
      <c r="AM43" s="46"/>
      <c r="AN43" s="46"/>
    </row>
    <row r="44" spans="1:48" s="45" customFormat="1" ht="17.100000000000001" customHeight="1" thickTop="1" thickBot="1">
      <c r="A44" s="43"/>
      <c r="B44" s="261" t="s">
        <v>63</v>
      </c>
      <c r="C44" s="262"/>
      <c r="D44" s="262"/>
      <c r="E44" s="262"/>
      <c r="F44" s="243"/>
      <c r="G44" s="243"/>
      <c r="H44" s="243"/>
      <c r="I44" s="243"/>
      <c r="J44" s="243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4"/>
      <c r="X44" s="244"/>
      <c r="Y44" s="241"/>
      <c r="Z44" s="241"/>
      <c r="AA44" s="241"/>
      <c r="AB44" s="241"/>
      <c r="AC44" s="241"/>
      <c r="AD44" s="241"/>
      <c r="AE44" s="241"/>
      <c r="AF44" s="241"/>
      <c r="AG44" s="241"/>
      <c r="AH44" s="46"/>
      <c r="AI44" s="46"/>
      <c r="AJ44" s="46"/>
      <c r="AK44" s="46"/>
      <c r="AL44" s="46"/>
      <c r="AM44" s="46"/>
      <c r="AN44" s="46"/>
    </row>
    <row r="45" spans="1:48" s="45" customFormat="1" ht="17.100000000000001" customHeight="1" thickTop="1">
      <c r="B45" s="53">
        <v>1</v>
      </c>
      <c r="C45" s="54" t="s">
        <v>45</v>
      </c>
      <c r="D45" s="55" t="s">
        <v>119</v>
      </c>
      <c r="E45" s="53">
        <v>1</v>
      </c>
      <c r="F45" s="56"/>
      <c r="G45" s="56" t="s">
        <v>36</v>
      </c>
      <c r="H45" s="141">
        <v>15</v>
      </c>
      <c r="I45" s="130">
        <v>15</v>
      </c>
      <c r="J45" s="120"/>
      <c r="K45" s="58"/>
      <c r="L45" s="58"/>
      <c r="M45" s="58"/>
      <c r="N45" s="58"/>
      <c r="O45" s="58"/>
      <c r="P45" s="130">
        <v>15</v>
      </c>
      <c r="Q45" s="125"/>
      <c r="R45" s="143">
        <v>1</v>
      </c>
      <c r="S45" s="130"/>
      <c r="T45" s="125"/>
      <c r="U45" s="143"/>
      <c r="V45" s="130"/>
      <c r="W45" s="125"/>
      <c r="X45" s="143"/>
      <c r="Y45" s="130"/>
      <c r="Z45" s="60"/>
      <c r="AA45" s="176"/>
      <c r="AB45" s="57"/>
      <c r="AC45" s="60"/>
      <c r="AD45" s="176"/>
      <c r="AE45" s="57"/>
      <c r="AF45" s="60"/>
      <c r="AG45" s="176"/>
      <c r="AH45" s="46"/>
      <c r="AI45" s="46"/>
      <c r="AJ45" s="46"/>
      <c r="AK45" s="46"/>
      <c r="AL45" s="46"/>
      <c r="AM45" s="46"/>
      <c r="AN45" s="46"/>
    </row>
    <row r="46" spans="1:48" s="45" customFormat="1" ht="17.100000000000001" customHeight="1">
      <c r="B46" s="53">
        <v>2</v>
      </c>
      <c r="C46" s="234" t="s">
        <v>132</v>
      </c>
      <c r="D46" s="62" t="s">
        <v>150</v>
      </c>
      <c r="E46" s="63">
        <v>5</v>
      </c>
      <c r="F46" s="64" t="s">
        <v>35</v>
      </c>
      <c r="G46" s="64" t="s">
        <v>35</v>
      </c>
      <c r="H46" s="172">
        <v>60</v>
      </c>
      <c r="I46" s="128">
        <v>30</v>
      </c>
      <c r="J46" s="129">
        <v>30</v>
      </c>
      <c r="K46" s="66"/>
      <c r="L46" s="66"/>
      <c r="M46" s="66"/>
      <c r="N46" s="66"/>
      <c r="O46" s="66"/>
      <c r="P46" s="128"/>
      <c r="Q46" s="134"/>
      <c r="R46" s="174"/>
      <c r="S46" s="128">
        <v>30</v>
      </c>
      <c r="T46" s="134">
        <v>30</v>
      </c>
      <c r="U46" s="174">
        <v>5</v>
      </c>
      <c r="V46" s="128"/>
      <c r="W46" s="134"/>
      <c r="X46" s="174"/>
      <c r="Y46" s="128"/>
      <c r="Z46" s="67"/>
      <c r="AA46" s="177"/>
      <c r="AB46" s="65"/>
      <c r="AC46" s="67"/>
      <c r="AD46" s="177"/>
      <c r="AE46" s="65"/>
      <c r="AF46" s="67"/>
      <c r="AG46" s="177"/>
      <c r="AH46" s="46"/>
      <c r="AI46" s="46"/>
      <c r="AJ46" s="46"/>
      <c r="AK46" s="46"/>
      <c r="AL46" s="46"/>
      <c r="AM46" s="46"/>
      <c r="AN46" s="46"/>
    </row>
    <row r="47" spans="1:48" s="45" customFormat="1" ht="17.100000000000001" customHeight="1">
      <c r="B47" s="53">
        <v>3</v>
      </c>
      <c r="C47" s="234" t="s">
        <v>133</v>
      </c>
      <c r="D47" s="62" t="s">
        <v>151</v>
      </c>
      <c r="E47" s="63">
        <v>2</v>
      </c>
      <c r="F47" s="64"/>
      <c r="G47" s="64" t="s">
        <v>37</v>
      </c>
      <c r="H47" s="172">
        <v>30</v>
      </c>
      <c r="I47" s="128">
        <v>15</v>
      </c>
      <c r="J47" s="129">
        <v>15</v>
      </c>
      <c r="K47" s="66"/>
      <c r="L47" s="66"/>
      <c r="M47" s="66"/>
      <c r="N47" s="66"/>
      <c r="O47" s="66"/>
      <c r="P47" s="128"/>
      <c r="Q47" s="134"/>
      <c r="R47" s="174"/>
      <c r="S47" s="128"/>
      <c r="T47" s="134"/>
      <c r="U47" s="174"/>
      <c r="V47" s="128">
        <v>15</v>
      </c>
      <c r="W47" s="134">
        <v>15</v>
      </c>
      <c r="X47" s="174">
        <v>2</v>
      </c>
      <c r="Y47" s="128"/>
      <c r="Z47" s="67"/>
      <c r="AA47" s="177"/>
      <c r="AB47" s="65"/>
      <c r="AC47" s="67"/>
      <c r="AD47" s="177"/>
      <c r="AE47" s="65"/>
      <c r="AF47" s="67"/>
      <c r="AG47" s="177"/>
      <c r="AH47" s="46"/>
      <c r="AI47" s="46"/>
      <c r="AJ47" s="46"/>
      <c r="AK47" s="46"/>
      <c r="AL47" s="46"/>
      <c r="AM47" s="46"/>
      <c r="AN47" s="46"/>
    </row>
    <row r="48" spans="1:48" s="45" customFormat="1" ht="17.100000000000001" customHeight="1" thickBot="1">
      <c r="B48" s="53">
        <v>4</v>
      </c>
      <c r="C48" s="218" t="s">
        <v>122</v>
      </c>
      <c r="D48" s="62" t="s">
        <v>120</v>
      </c>
      <c r="E48" s="63">
        <v>2</v>
      </c>
      <c r="F48" s="64"/>
      <c r="G48" s="64" t="s">
        <v>38</v>
      </c>
      <c r="H48" s="172">
        <v>30</v>
      </c>
      <c r="I48" s="128">
        <v>30</v>
      </c>
      <c r="J48" s="129"/>
      <c r="K48" s="66"/>
      <c r="L48" s="66"/>
      <c r="M48" s="66"/>
      <c r="N48" s="66"/>
      <c r="O48" s="66"/>
      <c r="P48" s="128"/>
      <c r="Q48" s="134"/>
      <c r="R48" s="174"/>
      <c r="S48" s="128"/>
      <c r="T48" s="134"/>
      <c r="U48" s="174"/>
      <c r="V48" s="128"/>
      <c r="W48" s="134"/>
      <c r="X48" s="174"/>
      <c r="Y48" s="128">
        <v>30</v>
      </c>
      <c r="Z48" s="67"/>
      <c r="AA48" s="177">
        <v>2</v>
      </c>
      <c r="AB48" s="65"/>
      <c r="AC48" s="67"/>
      <c r="AD48" s="177"/>
      <c r="AE48" s="65"/>
      <c r="AF48" s="67"/>
      <c r="AG48" s="177"/>
      <c r="AH48" s="46"/>
      <c r="AI48" s="46"/>
      <c r="AJ48" s="46"/>
      <c r="AK48" s="46"/>
      <c r="AL48" s="46"/>
      <c r="AM48" s="46"/>
      <c r="AN48" s="46"/>
    </row>
    <row r="49" spans="1:48" s="45" customFormat="1" ht="17.100000000000001" customHeight="1" thickTop="1" thickBot="1">
      <c r="B49" s="268" t="s">
        <v>15</v>
      </c>
      <c r="C49" s="269"/>
      <c r="D49" s="158"/>
      <c r="E49" s="159">
        <v>10</v>
      </c>
      <c r="F49" s="160"/>
      <c r="G49" s="161"/>
      <c r="H49" s="142">
        <f t="shared" ref="H49:AG49" si="7">SUM(H45:H48)</f>
        <v>135</v>
      </c>
      <c r="I49" s="165">
        <f t="shared" si="7"/>
        <v>90</v>
      </c>
      <c r="J49" s="163">
        <f t="shared" si="7"/>
        <v>45</v>
      </c>
      <c r="K49" s="164">
        <f t="shared" si="7"/>
        <v>0</v>
      </c>
      <c r="L49" s="164">
        <f t="shared" si="7"/>
        <v>0</v>
      </c>
      <c r="M49" s="164">
        <f t="shared" si="7"/>
        <v>0</v>
      </c>
      <c r="N49" s="164">
        <f t="shared" si="7"/>
        <v>0</v>
      </c>
      <c r="O49" s="152">
        <f t="shared" si="7"/>
        <v>0</v>
      </c>
      <c r="P49" s="165">
        <f t="shared" si="7"/>
        <v>15</v>
      </c>
      <c r="Q49" s="144">
        <f t="shared" si="7"/>
        <v>0</v>
      </c>
      <c r="R49" s="144">
        <f>SUM(R45:R48)</f>
        <v>1</v>
      </c>
      <c r="S49" s="165">
        <f t="shared" si="7"/>
        <v>30</v>
      </c>
      <c r="T49" s="144">
        <f>SUM(T45:T48)</f>
        <v>30</v>
      </c>
      <c r="U49" s="144">
        <f t="shared" si="7"/>
        <v>5</v>
      </c>
      <c r="V49" s="165">
        <f t="shared" si="7"/>
        <v>15</v>
      </c>
      <c r="W49" s="144">
        <f>SUM(W45:W48)</f>
        <v>15</v>
      </c>
      <c r="X49" s="144">
        <f t="shared" si="7"/>
        <v>2</v>
      </c>
      <c r="Y49" s="165">
        <f t="shared" si="7"/>
        <v>30</v>
      </c>
      <c r="Z49" s="152">
        <f>SUM(Z45:Z48)</f>
        <v>0</v>
      </c>
      <c r="AA49" s="152">
        <f t="shared" si="7"/>
        <v>2</v>
      </c>
      <c r="AB49" s="162">
        <f t="shared" si="7"/>
        <v>0</v>
      </c>
      <c r="AC49" s="152">
        <f>SUM(AC45:AC48)</f>
        <v>0</v>
      </c>
      <c r="AD49" s="152">
        <f t="shared" si="7"/>
        <v>0</v>
      </c>
      <c r="AE49" s="162">
        <f t="shared" si="7"/>
        <v>0</v>
      </c>
      <c r="AF49" s="152">
        <f>SUM(AF45:AF48)</f>
        <v>0</v>
      </c>
      <c r="AG49" s="152">
        <f t="shared" si="7"/>
        <v>0</v>
      </c>
      <c r="AH49" s="46"/>
      <c r="AI49" s="46"/>
      <c r="AJ49" s="46"/>
      <c r="AK49" s="46"/>
      <c r="AL49" s="46"/>
      <c r="AM49" s="46"/>
      <c r="AN49" s="46"/>
    </row>
    <row r="50" spans="1:48" s="45" customFormat="1" ht="17.100000000000001" customHeight="1" thickTop="1" thickBot="1">
      <c r="B50" s="261" t="s">
        <v>64</v>
      </c>
      <c r="C50" s="262"/>
      <c r="D50" s="262"/>
      <c r="E50" s="262"/>
      <c r="F50" s="243"/>
      <c r="G50" s="243"/>
      <c r="H50" s="243"/>
      <c r="I50" s="243"/>
      <c r="J50" s="243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4"/>
      <c r="X50" s="244"/>
      <c r="Y50" s="241"/>
      <c r="Z50" s="241"/>
      <c r="AA50" s="241"/>
      <c r="AB50" s="241"/>
      <c r="AC50" s="241"/>
      <c r="AD50" s="241"/>
      <c r="AE50" s="241"/>
      <c r="AF50" s="241"/>
      <c r="AG50" s="241"/>
      <c r="AH50" s="46"/>
      <c r="AI50" s="46"/>
      <c r="AJ50" s="46"/>
      <c r="AK50" s="46"/>
      <c r="AL50" s="46"/>
      <c r="AM50" s="46"/>
      <c r="AN50" s="46"/>
    </row>
    <row r="51" spans="1:48" s="45" customFormat="1" ht="17.100000000000001" customHeight="1" thickTop="1">
      <c r="B51" s="53">
        <v>1</v>
      </c>
      <c r="C51" s="61" t="s">
        <v>49</v>
      </c>
      <c r="D51" s="62" t="s">
        <v>95</v>
      </c>
      <c r="E51" s="63">
        <v>1</v>
      </c>
      <c r="F51" s="64"/>
      <c r="G51" s="64" t="s">
        <v>35</v>
      </c>
      <c r="H51" s="172">
        <v>15</v>
      </c>
      <c r="I51" s="128">
        <v>15</v>
      </c>
      <c r="J51" s="129"/>
      <c r="K51" s="129"/>
      <c r="L51" s="129"/>
      <c r="M51" s="129"/>
      <c r="N51" s="129"/>
      <c r="O51" s="129"/>
      <c r="P51" s="128"/>
      <c r="Q51" s="134"/>
      <c r="R51" s="174"/>
      <c r="S51" s="128">
        <v>15</v>
      </c>
      <c r="T51" s="134"/>
      <c r="U51" s="174">
        <v>1</v>
      </c>
      <c r="V51" s="128"/>
      <c r="W51" s="134"/>
      <c r="X51" s="174"/>
      <c r="Y51" s="128"/>
      <c r="Z51" s="134"/>
      <c r="AA51" s="174"/>
      <c r="AB51" s="65"/>
      <c r="AC51" s="67"/>
      <c r="AD51" s="177"/>
      <c r="AE51" s="65"/>
      <c r="AF51" s="67"/>
      <c r="AG51" s="177"/>
      <c r="AH51" s="46"/>
      <c r="AI51" s="46"/>
      <c r="AJ51" s="46"/>
      <c r="AK51" s="46"/>
      <c r="AL51" s="46"/>
      <c r="AM51" s="46"/>
      <c r="AN51" s="46"/>
    </row>
    <row r="52" spans="1:48" s="45" customFormat="1" ht="17.100000000000001" customHeight="1">
      <c r="B52" s="53">
        <v>2</v>
      </c>
      <c r="C52" s="61" t="s">
        <v>50</v>
      </c>
      <c r="D52" s="62" t="s">
        <v>96</v>
      </c>
      <c r="E52" s="63">
        <v>3</v>
      </c>
      <c r="F52" s="64" t="s">
        <v>36</v>
      </c>
      <c r="G52" s="64" t="s">
        <v>36</v>
      </c>
      <c r="H52" s="172">
        <v>40</v>
      </c>
      <c r="I52" s="128">
        <v>15</v>
      </c>
      <c r="J52" s="129">
        <v>25</v>
      </c>
      <c r="K52" s="129"/>
      <c r="L52" s="129"/>
      <c r="M52" s="129"/>
      <c r="N52" s="129"/>
      <c r="O52" s="129"/>
      <c r="P52" s="128">
        <v>15</v>
      </c>
      <c r="Q52" s="134">
        <v>25</v>
      </c>
      <c r="R52" s="174">
        <v>3</v>
      </c>
      <c r="S52" s="128"/>
      <c r="T52" s="134"/>
      <c r="U52" s="174"/>
      <c r="V52" s="128"/>
      <c r="W52" s="134"/>
      <c r="X52" s="174"/>
      <c r="Y52" s="128"/>
      <c r="Z52" s="134"/>
      <c r="AA52" s="174"/>
      <c r="AB52" s="65"/>
      <c r="AC52" s="67"/>
      <c r="AD52" s="177"/>
      <c r="AE52" s="65"/>
      <c r="AF52" s="67"/>
      <c r="AG52" s="177"/>
      <c r="AH52" s="46"/>
      <c r="AI52" s="46"/>
      <c r="AJ52" s="46"/>
      <c r="AK52" s="46"/>
      <c r="AL52" s="46"/>
      <c r="AM52" s="46"/>
      <c r="AN52" s="46"/>
    </row>
    <row r="53" spans="1:48" s="45" customFormat="1" ht="17.100000000000001" customHeight="1">
      <c r="B53" s="53">
        <v>3</v>
      </c>
      <c r="C53" s="61" t="s">
        <v>51</v>
      </c>
      <c r="D53" s="62" t="s">
        <v>97</v>
      </c>
      <c r="E53" s="63">
        <v>2</v>
      </c>
      <c r="F53" s="64"/>
      <c r="G53" s="64" t="s">
        <v>37</v>
      </c>
      <c r="H53" s="172">
        <v>30</v>
      </c>
      <c r="I53" s="128">
        <v>15</v>
      </c>
      <c r="J53" s="129">
        <v>15</v>
      </c>
      <c r="K53" s="129"/>
      <c r="L53" s="129"/>
      <c r="M53" s="129"/>
      <c r="N53" s="129"/>
      <c r="O53" s="129"/>
      <c r="P53" s="128"/>
      <c r="Q53" s="134"/>
      <c r="R53" s="174"/>
      <c r="S53" s="128"/>
      <c r="T53" s="134"/>
      <c r="U53" s="174"/>
      <c r="V53" s="128">
        <v>15</v>
      </c>
      <c r="W53" s="134">
        <v>15</v>
      </c>
      <c r="X53" s="174">
        <v>2</v>
      </c>
      <c r="Y53" s="128"/>
      <c r="Z53" s="134"/>
      <c r="AA53" s="174"/>
      <c r="AB53" s="65"/>
      <c r="AC53" s="67"/>
      <c r="AD53" s="177"/>
      <c r="AE53" s="65"/>
      <c r="AF53" s="67"/>
      <c r="AG53" s="177"/>
      <c r="AH53" s="46"/>
      <c r="AI53" s="46"/>
      <c r="AJ53" s="46"/>
      <c r="AK53" s="46"/>
      <c r="AL53" s="46"/>
      <c r="AM53" s="46"/>
      <c r="AN53" s="46"/>
    </row>
    <row r="54" spans="1:48" s="50" customFormat="1" ht="17.100000000000001" customHeight="1" thickBot="1">
      <c r="A54" s="45"/>
      <c r="B54" s="53">
        <v>4</v>
      </c>
      <c r="C54" s="218" t="s">
        <v>123</v>
      </c>
      <c r="D54" s="62" t="s">
        <v>98</v>
      </c>
      <c r="E54" s="63">
        <v>2</v>
      </c>
      <c r="F54" s="64"/>
      <c r="G54" s="64" t="s">
        <v>37</v>
      </c>
      <c r="H54" s="172">
        <v>30</v>
      </c>
      <c r="I54" s="128">
        <v>30</v>
      </c>
      <c r="J54" s="129"/>
      <c r="K54" s="129"/>
      <c r="L54" s="129"/>
      <c r="M54" s="129"/>
      <c r="N54" s="129"/>
      <c r="O54" s="129"/>
      <c r="P54" s="128"/>
      <c r="Q54" s="134"/>
      <c r="R54" s="174"/>
      <c r="S54" s="128"/>
      <c r="T54" s="134"/>
      <c r="U54" s="174"/>
      <c r="V54" s="128">
        <v>30</v>
      </c>
      <c r="W54" s="134"/>
      <c r="X54" s="174">
        <v>2</v>
      </c>
      <c r="Y54" s="128"/>
      <c r="Z54" s="134"/>
      <c r="AA54" s="174"/>
      <c r="AB54" s="65"/>
      <c r="AC54" s="67"/>
      <c r="AD54" s="177"/>
      <c r="AE54" s="65"/>
      <c r="AF54" s="67"/>
      <c r="AG54" s="177"/>
      <c r="AH54" s="178"/>
      <c r="AI54" s="178"/>
      <c r="AJ54" s="178"/>
      <c r="AK54" s="178"/>
      <c r="AL54" s="178"/>
      <c r="AM54" s="178"/>
      <c r="AN54" s="178"/>
      <c r="AO54" s="49"/>
      <c r="AP54" s="49"/>
      <c r="AQ54" s="49"/>
      <c r="AR54" s="49"/>
      <c r="AS54" s="49"/>
      <c r="AT54" s="49"/>
      <c r="AU54" s="49"/>
      <c r="AV54" s="49"/>
    </row>
    <row r="55" spans="1:48" s="45" customFormat="1" ht="15" customHeight="1" thickTop="1" thickBot="1">
      <c r="A55" s="47"/>
      <c r="B55" s="268" t="s">
        <v>15</v>
      </c>
      <c r="C55" s="271"/>
      <c r="D55" s="158"/>
      <c r="E55" s="159">
        <v>8</v>
      </c>
      <c r="F55" s="160"/>
      <c r="G55" s="161"/>
      <c r="H55" s="142">
        <v>115</v>
      </c>
      <c r="I55" s="165">
        <v>75</v>
      </c>
      <c r="J55" s="163">
        <v>40</v>
      </c>
      <c r="K55" s="163">
        <f>SUM(K45:K54)</f>
        <v>0</v>
      </c>
      <c r="L55" s="163">
        <f>SUM(L45:L54)</f>
        <v>0</v>
      </c>
      <c r="M55" s="163">
        <f>SUM(M45:M54)</f>
        <v>0</v>
      </c>
      <c r="N55" s="163">
        <f>SUM(N45:N54)</f>
        <v>0</v>
      </c>
      <c r="O55" s="144">
        <f>SUM(O45:O54)</f>
        <v>0</v>
      </c>
      <c r="P55" s="165">
        <v>15</v>
      </c>
      <c r="Q55" s="144">
        <f>SUM(Q45:Q54)</f>
        <v>25</v>
      </c>
      <c r="R55" s="144">
        <v>3</v>
      </c>
      <c r="S55" s="165">
        <v>15</v>
      </c>
      <c r="T55" s="144"/>
      <c r="U55" s="144">
        <v>1</v>
      </c>
      <c r="V55" s="165">
        <v>45</v>
      </c>
      <c r="W55" s="144">
        <v>15</v>
      </c>
      <c r="X55" s="144">
        <v>4</v>
      </c>
      <c r="Y55" s="165"/>
      <c r="Z55" s="144">
        <f t="shared" ref="Z55:AG55" si="8">SUM(Z45:Z54)</f>
        <v>0</v>
      </c>
      <c r="AA55" s="144"/>
      <c r="AB55" s="162">
        <f t="shared" si="8"/>
        <v>0</v>
      </c>
      <c r="AC55" s="152">
        <f t="shared" si="8"/>
        <v>0</v>
      </c>
      <c r="AD55" s="152">
        <f t="shared" si="8"/>
        <v>0</v>
      </c>
      <c r="AE55" s="162">
        <f t="shared" si="8"/>
        <v>0</v>
      </c>
      <c r="AF55" s="152">
        <f t="shared" si="8"/>
        <v>0</v>
      </c>
      <c r="AG55" s="152">
        <f t="shared" si="8"/>
        <v>0</v>
      </c>
      <c r="AH55" s="46"/>
      <c r="AI55" s="46"/>
      <c r="AJ55" s="46"/>
      <c r="AK55" s="46"/>
      <c r="AL55" s="46"/>
      <c r="AM55" s="46"/>
      <c r="AN55" s="46"/>
    </row>
    <row r="56" spans="1:48" s="8" customFormat="1" ht="17.100000000000001" customHeight="1" thickTop="1" thickBot="1">
      <c r="A56" s="43"/>
      <c r="B56" s="266" t="s">
        <v>137</v>
      </c>
      <c r="C56" s="272"/>
      <c r="D56" s="272"/>
      <c r="E56" s="272"/>
      <c r="F56" s="243"/>
      <c r="G56" s="243"/>
      <c r="H56" s="243"/>
      <c r="I56" s="243"/>
      <c r="J56" s="243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4"/>
      <c r="X56" s="244"/>
      <c r="Y56" s="241"/>
      <c r="Z56" s="241"/>
      <c r="AA56" s="241"/>
      <c r="AB56" s="241"/>
      <c r="AC56" s="241"/>
      <c r="AD56" s="241"/>
      <c r="AE56" s="241"/>
      <c r="AF56" s="241"/>
      <c r="AG56" s="241"/>
      <c r="AH56" s="16"/>
      <c r="AI56" s="16"/>
      <c r="AJ56" s="16"/>
      <c r="AK56" s="16"/>
      <c r="AL56" s="16"/>
      <c r="AM56" s="16"/>
      <c r="AN56" s="16"/>
    </row>
    <row r="57" spans="1:48" s="8" customFormat="1" ht="17.100000000000001" customHeight="1" thickTop="1">
      <c r="A57" s="45"/>
      <c r="B57" s="53">
        <v>1</v>
      </c>
      <c r="C57" s="235" t="s">
        <v>134</v>
      </c>
      <c r="D57" s="55" t="s">
        <v>152</v>
      </c>
      <c r="E57" s="53">
        <v>2</v>
      </c>
      <c r="F57" s="56"/>
      <c r="G57" s="56" t="s">
        <v>44</v>
      </c>
      <c r="H57" s="141">
        <v>30</v>
      </c>
      <c r="I57" s="57"/>
      <c r="J57" s="120"/>
      <c r="K57" s="120">
        <v>30</v>
      </c>
      <c r="L57" s="120"/>
      <c r="M57" s="120"/>
      <c r="N57" s="120"/>
      <c r="O57" s="256">
        <v>30</v>
      </c>
      <c r="P57" s="57"/>
      <c r="Q57" s="60"/>
      <c r="R57" s="176"/>
      <c r="S57" s="57"/>
      <c r="T57" s="60"/>
      <c r="U57" s="176"/>
      <c r="V57" s="57"/>
      <c r="W57" s="60"/>
      <c r="X57" s="176"/>
      <c r="Y57" s="57"/>
      <c r="Z57" s="60"/>
      <c r="AA57" s="176"/>
      <c r="AB57" s="130"/>
      <c r="AC57" s="125"/>
      <c r="AD57" s="143"/>
      <c r="AE57" s="130"/>
      <c r="AF57" s="125">
        <v>30</v>
      </c>
      <c r="AG57" s="143">
        <v>2</v>
      </c>
      <c r="AH57" s="16"/>
      <c r="AI57" s="16"/>
      <c r="AJ57" s="16"/>
      <c r="AK57" s="16"/>
      <c r="AL57" s="16"/>
      <c r="AM57" s="16"/>
      <c r="AN57" s="16"/>
    </row>
    <row r="58" spans="1:48" s="8" customFormat="1" ht="17.100000000000001" customHeight="1">
      <c r="A58" s="45"/>
      <c r="B58" s="53">
        <v>2</v>
      </c>
      <c r="C58" s="234" t="s">
        <v>135</v>
      </c>
      <c r="D58" s="62" t="s">
        <v>153</v>
      </c>
      <c r="E58" s="63">
        <v>3</v>
      </c>
      <c r="F58" s="64"/>
      <c r="G58" s="64" t="s">
        <v>40</v>
      </c>
      <c r="H58" s="172">
        <v>30</v>
      </c>
      <c r="I58" s="65"/>
      <c r="J58" s="129"/>
      <c r="K58" s="120">
        <v>30</v>
      </c>
      <c r="L58" s="129"/>
      <c r="M58" s="129"/>
      <c r="N58" s="129"/>
      <c r="O58" s="256">
        <v>30</v>
      </c>
      <c r="P58" s="65"/>
      <c r="Q58" s="67"/>
      <c r="R58" s="177"/>
      <c r="S58" s="65"/>
      <c r="T58" s="67"/>
      <c r="U58" s="177"/>
      <c r="V58" s="65"/>
      <c r="W58" s="67"/>
      <c r="X58" s="177"/>
      <c r="Y58" s="65"/>
      <c r="Z58" s="67"/>
      <c r="AA58" s="177"/>
      <c r="AB58" s="128"/>
      <c r="AC58" s="134">
        <v>30</v>
      </c>
      <c r="AD58" s="174">
        <v>3</v>
      </c>
      <c r="AE58" s="128"/>
      <c r="AF58" s="134"/>
      <c r="AG58" s="174"/>
      <c r="AH58" s="16"/>
      <c r="AI58" s="16"/>
      <c r="AJ58" s="16"/>
      <c r="AK58" s="16"/>
      <c r="AL58" s="16"/>
      <c r="AM58" s="16"/>
      <c r="AN58" s="16"/>
    </row>
    <row r="59" spans="1:48" s="8" customFormat="1" ht="17.100000000000001" customHeight="1">
      <c r="A59" s="45"/>
      <c r="B59" s="53">
        <v>3</v>
      </c>
      <c r="C59" s="61" t="s">
        <v>60</v>
      </c>
      <c r="D59" s="62" t="s">
        <v>99</v>
      </c>
      <c r="E59" s="63">
        <v>2</v>
      </c>
      <c r="F59" s="64"/>
      <c r="G59" s="64" t="s">
        <v>40</v>
      </c>
      <c r="H59" s="172">
        <v>30</v>
      </c>
      <c r="I59" s="65"/>
      <c r="J59" s="129"/>
      <c r="K59" s="120">
        <v>30</v>
      </c>
      <c r="L59" s="129"/>
      <c r="M59" s="129"/>
      <c r="N59" s="129"/>
      <c r="O59" s="256">
        <v>30</v>
      </c>
      <c r="P59" s="65"/>
      <c r="Q59" s="67"/>
      <c r="R59" s="177"/>
      <c r="S59" s="65"/>
      <c r="T59" s="67"/>
      <c r="U59" s="177"/>
      <c r="V59" s="65"/>
      <c r="W59" s="67"/>
      <c r="X59" s="177"/>
      <c r="Y59" s="65"/>
      <c r="Z59" s="67"/>
      <c r="AA59" s="177"/>
      <c r="AB59" s="128"/>
      <c r="AC59" s="134">
        <v>30</v>
      </c>
      <c r="AD59" s="174">
        <v>2</v>
      </c>
      <c r="AE59" s="128"/>
      <c r="AF59" s="134"/>
      <c r="AG59" s="174"/>
      <c r="AH59" s="16"/>
      <c r="AI59" s="16"/>
      <c r="AJ59" s="16"/>
      <c r="AK59" s="16"/>
      <c r="AL59" s="16"/>
      <c r="AM59" s="16"/>
      <c r="AN59" s="16"/>
    </row>
    <row r="60" spans="1:48" s="8" customFormat="1" ht="17.100000000000001" customHeight="1">
      <c r="A60" s="45"/>
      <c r="B60" s="53">
        <v>4</v>
      </c>
      <c r="C60" s="61" t="s">
        <v>61</v>
      </c>
      <c r="D60" s="62" t="s">
        <v>100</v>
      </c>
      <c r="E60" s="63">
        <v>2</v>
      </c>
      <c r="F60" s="64"/>
      <c r="G60" s="64" t="s">
        <v>44</v>
      </c>
      <c r="H60" s="172">
        <v>30</v>
      </c>
      <c r="I60" s="65"/>
      <c r="J60" s="129"/>
      <c r="K60" s="120">
        <v>30</v>
      </c>
      <c r="L60" s="129"/>
      <c r="M60" s="129"/>
      <c r="N60" s="129"/>
      <c r="O60" s="256">
        <v>30</v>
      </c>
      <c r="P60" s="65"/>
      <c r="Q60" s="67"/>
      <c r="R60" s="177"/>
      <c r="S60" s="65"/>
      <c r="T60" s="67"/>
      <c r="U60" s="177"/>
      <c r="V60" s="65"/>
      <c r="W60" s="67"/>
      <c r="X60" s="177"/>
      <c r="Y60" s="65"/>
      <c r="Z60" s="67"/>
      <c r="AA60" s="177"/>
      <c r="AB60" s="128"/>
      <c r="AC60" s="134"/>
      <c r="AD60" s="174"/>
      <c r="AE60" s="128"/>
      <c r="AF60" s="134">
        <v>30</v>
      </c>
      <c r="AG60" s="174">
        <v>2</v>
      </c>
      <c r="AH60" s="16"/>
      <c r="AI60" s="16"/>
      <c r="AJ60" s="16"/>
      <c r="AK60" s="16"/>
      <c r="AL60" s="16"/>
      <c r="AM60" s="16"/>
      <c r="AN60" s="16"/>
    </row>
    <row r="61" spans="1:48" s="8" customFormat="1" ht="17.100000000000001" customHeight="1" thickBot="1">
      <c r="A61" s="45"/>
      <c r="B61" s="53">
        <v>5</v>
      </c>
      <c r="C61" s="61" t="s">
        <v>56</v>
      </c>
      <c r="D61" s="62" t="s">
        <v>101</v>
      </c>
      <c r="E61" s="63">
        <v>2</v>
      </c>
      <c r="F61" s="64"/>
      <c r="G61" s="64" t="s">
        <v>44</v>
      </c>
      <c r="H61" s="172">
        <v>30</v>
      </c>
      <c r="I61" s="65"/>
      <c r="J61" s="129"/>
      <c r="K61" s="120">
        <v>30</v>
      </c>
      <c r="L61" s="129"/>
      <c r="M61" s="129"/>
      <c r="N61" s="129"/>
      <c r="O61" s="256">
        <v>30</v>
      </c>
      <c r="P61" s="65"/>
      <c r="Q61" s="67"/>
      <c r="R61" s="177"/>
      <c r="S61" s="65"/>
      <c r="T61" s="67"/>
      <c r="U61" s="177"/>
      <c r="V61" s="65"/>
      <c r="W61" s="67"/>
      <c r="X61" s="177"/>
      <c r="Y61" s="65"/>
      <c r="Z61" s="67"/>
      <c r="AA61" s="177"/>
      <c r="AB61" s="128"/>
      <c r="AC61" s="134"/>
      <c r="AD61" s="174"/>
      <c r="AE61" s="128"/>
      <c r="AF61" s="134">
        <v>30</v>
      </c>
      <c r="AG61" s="174">
        <v>2</v>
      </c>
      <c r="AH61" s="16"/>
      <c r="AI61" s="16"/>
      <c r="AJ61" s="16"/>
      <c r="AK61" s="16"/>
      <c r="AL61" s="16"/>
      <c r="AM61" s="16"/>
      <c r="AN61" s="16"/>
    </row>
    <row r="62" spans="1:48" ht="17.100000000000001" customHeight="1" thickTop="1" thickBot="1">
      <c r="A62" s="47"/>
      <c r="B62" s="268" t="s">
        <v>15</v>
      </c>
      <c r="C62" s="269"/>
      <c r="D62" s="158"/>
      <c r="E62" s="159">
        <f>SUM(E57:E61)</f>
        <v>11</v>
      </c>
      <c r="F62" s="160"/>
      <c r="G62" s="161"/>
      <c r="H62" s="142">
        <f t="shared" ref="H62:AG62" si="9">SUM(H57:H61)</f>
        <v>150</v>
      </c>
      <c r="I62" s="162">
        <f t="shared" si="9"/>
        <v>0</v>
      </c>
      <c r="J62" s="163"/>
      <c r="K62" s="163">
        <f t="shared" si="9"/>
        <v>150</v>
      </c>
      <c r="L62" s="163">
        <f t="shared" si="9"/>
        <v>0</v>
      </c>
      <c r="M62" s="163">
        <f t="shared" si="9"/>
        <v>0</v>
      </c>
      <c r="N62" s="163">
        <f t="shared" si="9"/>
        <v>0</v>
      </c>
      <c r="O62" s="144">
        <v>150</v>
      </c>
      <c r="P62" s="162">
        <f t="shared" si="9"/>
        <v>0</v>
      </c>
      <c r="Q62" s="152">
        <f t="shared" si="9"/>
        <v>0</v>
      </c>
      <c r="R62" s="152">
        <f>SUM(R57:R61)</f>
        <v>0</v>
      </c>
      <c r="S62" s="162">
        <f t="shared" si="9"/>
        <v>0</v>
      </c>
      <c r="T62" s="152">
        <f>SUM(T57:T61)</f>
        <v>0</v>
      </c>
      <c r="U62" s="152">
        <f t="shared" si="9"/>
        <v>0</v>
      </c>
      <c r="V62" s="162">
        <f t="shared" si="9"/>
        <v>0</v>
      </c>
      <c r="W62" s="152">
        <f>SUM(W57:W61)</f>
        <v>0</v>
      </c>
      <c r="X62" s="152">
        <f t="shared" si="9"/>
        <v>0</v>
      </c>
      <c r="Y62" s="162">
        <f t="shared" si="9"/>
        <v>0</v>
      </c>
      <c r="Z62" s="152">
        <f>SUM(Z57:Z61)</f>
        <v>0</v>
      </c>
      <c r="AA62" s="152">
        <f t="shared" si="9"/>
        <v>0</v>
      </c>
      <c r="AB62" s="165">
        <f t="shared" si="9"/>
        <v>0</v>
      </c>
      <c r="AC62" s="144">
        <f>SUM(AC57:AC61)</f>
        <v>60</v>
      </c>
      <c r="AD62" s="144">
        <f t="shared" si="9"/>
        <v>5</v>
      </c>
      <c r="AE62" s="165">
        <f t="shared" si="9"/>
        <v>0</v>
      </c>
      <c r="AF62" s="144">
        <f>SUM(AF57:AF61)</f>
        <v>90</v>
      </c>
      <c r="AG62" s="144">
        <f t="shared" si="9"/>
        <v>6</v>
      </c>
      <c r="AH62" s="16"/>
      <c r="AI62" s="16"/>
      <c r="AJ62" s="16"/>
      <c r="AK62" s="16"/>
      <c r="AL62" s="16"/>
      <c r="AM62" s="16"/>
      <c r="AN62" s="16"/>
    </row>
    <row r="63" spans="1:48" s="8" customFormat="1" ht="16.5" customHeight="1" thickTop="1" thickBot="1">
      <c r="A63" s="43"/>
      <c r="B63" s="266" t="s">
        <v>138</v>
      </c>
      <c r="C63" s="272"/>
      <c r="D63" s="272"/>
      <c r="E63" s="272"/>
      <c r="F63" s="243"/>
      <c r="G63" s="243"/>
      <c r="H63" s="243"/>
      <c r="I63" s="243"/>
      <c r="J63" s="243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4"/>
      <c r="X63" s="244"/>
      <c r="Y63" s="241"/>
      <c r="Z63" s="241"/>
      <c r="AA63" s="241"/>
      <c r="AB63" s="241"/>
      <c r="AC63" s="241"/>
      <c r="AD63" s="241"/>
      <c r="AE63" s="241"/>
      <c r="AF63" s="241"/>
      <c r="AG63" s="241"/>
      <c r="AH63" s="16"/>
      <c r="AI63" s="16"/>
      <c r="AJ63" s="16"/>
      <c r="AK63" s="16"/>
      <c r="AL63" s="16"/>
      <c r="AM63" s="16"/>
      <c r="AN63" s="16"/>
    </row>
    <row r="64" spans="1:48" s="8" customFormat="1" ht="17.100000000000001" customHeight="1" thickTop="1">
      <c r="A64" s="45"/>
      <c r="B64" s="53">
        <v>1</v>
      </c>
      <c r="C64" s="235" t="s">
        <v>136</v>
      </c>
      <c r="D64" s="55" t="s">
        <v>154</v>
      </c>
      <c r="E64" s="53">
        <v>2</v>
      </c>
      <c r="F64" s="56"/>
      <c r="G64" s="56" t="s">
        <v>44</v>
      </c>
      <c r="H64" s="141">
        <v>30</v>
      </c>
      <c r="I64" s="57"/>
      <c r="J64" s="120"/>
      <c r="K64" s="120">
        <v>30</v>
      </c>
      <c r="L64" s="120"/>
      <c r="M64" s="120"/>
      <c r="N64" s="120"/>
      <c r="O64" s="256">
        <v>30</v>
      </c>
      <c r="P64" s="57"/>
      <c r="Q64" s="60"/>
      <c r="R64" s="176"/>
      <c r="S64" s="57"/>
      <c r="T64" s="60"/>
      <c r="U64" s="176"/>
      <c r="V64" s="57"/>
      <c r="W64" s="60"/>
      <c r="X64" s="176"/>
      <c r="Y64" s="57"/>
      <c r="Z64" s="60"/>
      <c r="AA64" s="176"/>
      <c r="AB64" s="130"/>
      <c r="AC64" s="125"/>
      <c r="AD64" s="143"/>
      <c r="AE64" s="130"/>
      <c r="AF64" s="125">
        <v>30</v>
      </c>
      <c r="AG64" s="143">
        <v>2</v>
      </c>
      <c r="AH64" s="16"/>
      <c r="AI64" s="16"/>
      <c r="AJ64" s="16"/>
      <c r="AK64" s="16"/>
      <c r="AL64" s="16"/>
      <c r="AM64" s="16"/>
      <c r="AN64" s="16"/>
    </row>
    <row r="65" spans="1:40" s="8" customFormat="1" ht="17.100000000000001" customHeight="1">
      <c r="A65" s="45"/>
      <c r="B65" s="53">
        <v>2</v>
      </c>
      <c r="C65" s="234" t="s">
        <v>139</v>
      </c>
      <c r="D65" s="62" t="s">
        <v>155</v>
      </c>
      <c r="E65" s="63">
        <v>3</v>
      </c>
      <c r="F65" s="64"/>
      <c r="G65" s="64" t="s">
        <v>40</v>
      </c>
      <c r="H65" s="172">
        <v>30</v>
      </c>
      <c r="I65" s="65"/>
      <c r="J65" s="129"/>
      <c r="K65" s="120">
        <v>30</v>
      </c>
      <c r="L65" s="129"/>
      <c r="M65" s="129"/>
      <c r="N65" s="129"/>
      <c r="O65" s="256">
        <v>30</v>
      </c>
      <c r="P65" s="65"/>
      <c r="Q65" s="67"/>
      <c r="R65" s="177"/>
      <c r="S65" s="65"/>
      <c r="T65" s="67"/>
      <c r="U65" s="177"/>
      <c r="V65" s="65"/>
      <c r="W65" s="67"/>
      <c r="X65" s="177"/>
      <c r="Y65" s="65"/>
      <c r="Z65" s="67"/>
      <c r="AA65" s="177"/>
      <c r="AB65" s="128"/>
      <c r="AC65" s="134">
        <v>30</v>
      </c>
      <c r="AD65" s="174">
        <v>3</v>
      </c>
      <c r="AE65" s="128"/>
      <c r="AF65" s="134"/>
      <c r="AG65" s="174"/>
      <c r="AH65" s="16"/>
      <c r="AI65" s="16"/>
      <c r="AJ65" s="16"/>
      <c r="AK65" s="16"/>
      <c r="AL65" s="16"/>
      <c r="AM65" s="16"/>
      <c r="AN65" s="16"/>
    </row>
    <row r="66" spans="1:40" s="8" customFormat="1" ht="17.100000000000001" customHeight="1">
      <c r="A66" s="45"/>
      <c r="B66" s="53">
        <v>3</v>
      </c>
      <c r="C66" s="61" t="s">
        <v>57</v>
      </c>
      <c r="D66" s="62" t="s">
        <v>102</v>
      </c>
      <c r="E66" s="63">
        <v>2</v>
      </c>
      <c r="F66" s="64"/>
      <c r="G66" s="64" t="s">
        <v>40</v>
      </c>
      <c r="H66" s="172">
        <v>30</v>
      </c>
      <c r="I66" s="65"/>
      <c r="J66" s="129"/>
      <c r="K66" s="120">
        <v>30</v>
      </c>
      <c r="L66" s="129"/>
      <c r="M66" s="129"/>
      <c r="N66" s="129"/>
      <c r="O66" s="256">
        <v>30</v>
      </c>
      <c r="P66" s="65"/>
      <c r="Q66" s="67"/>
      <c r="R66" s="177"/>
      <c r="S66" s="65"/>
      <c r="T66" s="67"/>
      <c r="U66" s="177"/>
      <c r="V66" s="65"/>
      <c r="W66" s="67"/>
      <c r="X66" s="177"/>
      <c r="Y66" s="65"/>
      <c r="Z66" s="67"/>
      <c r="AA66" s="177"/>
      <c r="AB66" s="128"/>
      <c r="AC66" s="134">
        <v>30</v>
      </c>
      <c r="AD66" s="174">
        <v>2</v>
      </c>
      <c r="AE66" s="128"/>
      <c r="AF66" s="134"/>
      <c r="AG66" s="174"/>
      <c r="AH66" s="16"/>
      <c r="AI66" s="16"/>
      <c r="AJ66" s="16"/>
      <c r="AK66" s="16"/>
      <c r="AL66" s="16"/>
      <c r="AM66" s="16"/>
      <c r="AN66" s="16"/>
    </row>
    <row r="67" spans="1:40" s="8" customFormat="1" ht="17.100000000000001" customHeight="1">
      <c r="A67" s="45"/>
      <c r="B67" s="53">
        <v>4</v>
      </c>
      <c r="C67" s="61" t="s">
        <v>59</v>
      </c>
      <c r="D67" s="62" t="s">
        <v>103</v>
      </c>
      <c r="E67" s="63">
        <v>2</v>
      </c>
      <c r="F67" s="64"/>
      <c r="G67" s="64" t="s">
        <v>44</v>
      </c>
      <c r="H67" s="172">
        <v>30</v>
      </c>
      <c r="I67" s="65"/>
      <c r="J67" s="129"/>
      <c r="K67" s="120">
        <v>30</v>
      </c>
      <c r="L67" s="129"/>
      <c r="M67" s="129"/>
      <c r="N67" s="129"/>
      <c r="O67" s="256">
        <v>30</v>
      </c>
      <c r="P67" s="65"/>
      <c r="Q67" s="67"/>
      <c r="R67" s="177"/>
      <c r="S67" s="65"/>
      <c r="T67" s="67"/>
      <c r="U67" s="177"/>
      <c r="V67" s="65"/>
      <c r="W67" s="67"/>
      <c r="X67" s="177"/>
      <c r="Y67" s="65"/>
      <c r="Z67" s="67"/>
      <c r="AA67" s="177"/>
      <c r="AB67" s="128"/>
      <c r="AC67" s="134"/>
      <c r="AD67" s="174"/>
      <c r="AE67" s="128"/>
      <c r="AF67" s="134">
        <v>30</v>
      </c>
      <c r="AG67" s="174">
        <v>2</v>
      </c>
      <c r="AH67" s="16"/>
      <c r="AI67" s="16"/>
      <c r="AJ67" s="16"/>
      <c r="AK67" s="16"/>
      <c r="AL67" s="16"/>
      <c r="AM67" s="16"/>
      <c r="AN67" s="16"/>
    </row>
    <row r="68" spans="1:40" s="8" customFormat="1" ht="17.100000000000001" customHeight="1" thickBot="1">
      <c r="A68" s="45"/>
      <c r="B68" s="53">
        <v>5</v>
      </c>
      <c r="C68" s="61" t="s">
        <v>58</v>
      </c>
      <c r="D68" s="62" t="s">
        <v>104</v>
      </c>
      <c r="E68" s="63">
        <v>2</v>
      </c>
      <c r="F68" s="64"/>
      <c r="G68" s="64" t="s">
        <v>44</v>
      </c>
      <c r="H68" s="172">
        <v>30</v>
      </c>
      <c r="I68" s="65"/>
      <c r="J68" s="129"/>
      <c r="K68" s="120">
        <v>30</v>
      </c>
      <c r="L68" s="129"/>
      <c r="M68" s="129"/>
      <c r="N68" s="129"/>
      <c r="O68" s="256">
        <v>30</v>
      </c>
      <c r="P68" s="65"/>
      <c r="Q68" s="67"/>
      <c r="R68" s="177"/>
      <c r="S68" s="65"/>
      <c r="T68" s="67"/>
      <c r="U68" s="177"/>
      <c r="V68" s="65"/>
      <c r="W68" s="67"/>
      <c r="X68" s="177"/>
      <c r="Y68" s="65"/>
      <c r="Z68" s="67"/>
      <c r="AA68" s="177"/>
      <c r="AB68" s="128"/>
      <c r="AC68" s="134"/>
      <c r="AD68" s="174"/>
      <c r="AE68" s="128"/>
      <c r="AF68" s="134">
        <v>30</v>
      </c>
      <c r="AG68" s="174">
        <v>2</v>
      </c>
      <c r="AH68" s="16"/>
      <c r="AI68" s="16"/>
      <c r="AJ68" s="16"/>
      <c r="AK68" s="16"/>
      <c r="AL68" s="16"/>
      <c r="AM68" s="16"/>
      <c r="AN68" s="16"/>
    </row>
    <row r="69" spans="1:40" ht="16.5" customHeight="1" thickTop="1" thickBot="1">
      <c r="A69" s="47"/>
      <c r="B69" s="268" t="s">
        <v>15</v>
      </c>
      <c r="C69" s="271"/>
      <c r="D69" s="158"/>
      <c r="E69" s="159">
        <f>SUM(E64:E68)</f>
        <v>11</v>
      </c>
      <c r="F69" s="160"/>
      <c r="G69" s="161"/>
      <c r="H69" s="142">
        <f t="shared" ref="H69:AG69" si="10">SUM(H64:H68)</f>
        <v>150</v>
      </c>
      <c r="I69" s="162">
        <f t="shared" si="10"/>
        <v>0</v>
      </c>
      <c r="J69" s="163"/>
      <c r="K69" s="163">
        <f t="shared" si="10"/>
        <v>150</v>
      </c>
      <c r="L69" s="163">
        <f t="shared" si="10"/>
        <v>0</v>
      </c>
      <c r="M69" s="163">
        <f t="shared" si="10"/>
        <v>0</v>
      </c>
      <c r="N69" s="163">
        <f t="shared" si="10"/>
        <v>0</v>
      </c>
      <c r="O69" s="144">
        <v>150</v>
      </c>
      <c r="P69" s="162">
        <f t="shared" si="10"/>
        <v>0</v>
      </c>
      <c r="Q69" s="152">
        <f t="shared" si="10"/>
        <v>0</v>
      </c>
      <c r="R69" s="152">
        <f>SUM(R64:R68)</f>
        <v>0</v>
      </c>
      <c r="S69" s="162">
        <f t="shared" si="10"/>
        <v>0</v>
      </c>
      <c r="T69" s="152">
        <f>SUM(T64:T68)</f>
        <v>0</v>
      </c>
      <c r="U69" s="152">
        <f t="shared" si="10"/>
        <v>0</v>
      </c>
      <c r="V69" s="162">
        <f t="shared" si="10"/>
        <v>0</v>
      </c>
      <c r="W69" s="152">
        <f>SUM(W64:W68)</f>
        <v>0</v>
      </c>
      <c r="X69" s="152">
        <f t="shared" si="10"/>
        <v>0</v>
      </c>
      <c r="Y69" s="162">
        <f t="shared" si="10"/>
        <v>0</v>
      </c>
      <c r="Z69" s="152">
        <f>SUM(Z64:Z68)</f>
        <v>0</v>
      </c>
      <c r="AA69" s="152">
        <f t="shared" si="10"/>
        <v>0</v>
      </c>
      <c r="AB69" s="165">
        <f t="shared" si="10"/>
        <v>0</v>
      </c>
      <c r="AC69" s="144">
        <f>SUM(AC64:AC68)</f>
        <v>60</v>
      </c>
      <c r="AD69" s="144">
        <f t="shared" si="10"/>
        <v>5</v>
      </c>
      <c r="AE69" s="165">
        <f t="shared" si="10"/>
        <v>0</v>
      </c>
      <c r="AF69" s="144">
        <f>SUM(AF64:AF68)</f>
        <v>90</v>
      </c>
      <c r="AG69" s="144">
        <f t="shared" si="10"/>
        <v>6</v>
      </c>
      <c r="AH69" s="16"/>
      <c r="AI69" s="16"/>
      <c r="AJ69" s="16"/>
      <c r="AK69" s="16"/>
      <c r="AL69" s="16"/>
      <c r="AM69" s="16"/>
      <c r="AN69" s="16"/>
    </row>
    <row r="70" spans="1:40" s="8" customFormat="1" ht="16.5" customHeight="1" thickTop="1" thickBot="1">
      <c r="A70" s="43"/>
      <c r="B70" s="266" t="s">
        <v>140</v>
      </c>
      <c r="C70" s="267"/>
      <c r="D70" s="267"/>
      <c r="E70" s="267"/>
      <c r="F70" s="243"/>
      <c r="G70" s="243"/>
      <c r="H70" s="243"/>
      <c r="I70" s="243"/>
      <c r="J70" s="243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4"/>
      <c r="X70" s="244"/>
      <c r="Y70" s="241"/>
      <c r="Z70" s="241"/>
      <c r="AA70" s="241"/>
      <c r="AB70" s="241"/>
      <c r="AC70" s="241"/>
      <c r="AD70" s="241"/>
      <c r="AE70" s="241"/>
      <c r="AF70" s="241"/>
      <c r="AG70" s="241"/>
      <c r="AH70" s="16"/>
      <c r="AI70" s="16"/>
      <c r="AJ70" s="16"/>
      <c r="AK70" s="16"/>
      <c r="AL70" s="16"/>
      <c r="AM70" s="16"/>
      <c r="AN70" s="16"/>
    </row>
    <row r="71" spans="1:40" s="8" customFormat="1" ht="17.100000000000001" customHeight="1" thickTop="1">
      <c r="A71" s="45"/>
      <c r="B71" s="53">
        <v>1</v>
      </c>
      <c r="C71" s="54" t="s">
        <v>106</v>
      </c>
      <c r="D71" s="55" t="s">
        <v>105</v>
      </c>
      <c r="E71" s="53">
        <v>3</v>
      </c>
      <c r="F71" s="56"/>
      <c r="G71" s="56" t="s">
        <v>44</v>
      </c>
      <c r="H71" s="141">
        <v>30</v>
      </c>
      <c r="I71" s="57"/>
      <c r="J71" s="120">
        <v>30</v>
      </c>
      <c r="K71" s="120"/>
      <c r="L71" s="120"/>
      <c r="M71" s="120"/>
      <c r="N71" s="120"/>
      <c r="O71" s="256">
        <v>30</v>
      </c>
      <c r="P71" s="57"/>
      <c r="Q71" s="60"/>
      <c r="R71" s="176"/>
      <c r="S71" s="57"/>
      <c r="T71" s="60"/>
      <c r="U71" s="176"/>
      <c r="V71" s="57"/>
      <c r="W71" s="60"/>
      <c r="X71" s="176"/>
      <c r="Y71" s="57"/>
      <c r="Z71" s="60"/>
      <c r="AA71" s="176"/>
      <c r="AB71" s="57"/>
      <c r="AC71" s="125"/>
      <c r="AD71" s="143"/>
      <c r="AE71" s="130"/>
      <c r="AF71" s="125">
        <v>30</v>
      </c>
      <c r="AG71" s="143">
        <v>3</v>
      </c>
      <c r="AH71" s="16"/>
      <c r="AI71" s="16"/>
      <c r="AJ71" s="16"/>
      <c r="AK71" s="16"/>
      <c r="AL71" s="16"/>
      <c r="AM71" s="16"/>
      <c r="AN71" s="16"/>
    </row>
    <row r="72" spans="1:40" s="8" customFormat="1" ht="17.100000000000001" customHeight="1" thickBot="1">
      <c r="A72" s="45"/>
      <c r="B72" s="53">
        <v>2</v>
      </c>
      <c r="C72" s="61" t="s">
        <v>107</v>
      </c>
      <c r="D72" s="62" t="s">
        <v>108</v>
      </c>
      <c r="E72" s="63">
        <v>3</v>
      </c>
      <c r="F72" s="64"/>
      <c r="G72" s="64" t="s">
        <v>40</v>
      </c>
      <c r="H72" s="172">
        <v>30</v>
      </c>
      <c r="I72" s="65"/>
      <c r="J72" s="120">
        <v>30</v>
      </c>
      <c r="K72" s="120"/>
      <c r="L72" s="129"/>
      <c r="M72" s="129"/>
      <c r="N72" s="129"/>
      <c r="O72" s="256">
        <v>30</v>
      </c>
      <c r="P72" s="65"/>
      <c r="Q72" s="67"/>
      <c r="R72" s="177"/>
      <c r="S72" s="65"/>
      <c r="T72" s="67"/>
      <c r="U72" s="177"/>
      <c r="V72" s="65"/>
      <c r="W72" s="67"/>
      <c r="X72" s="177"/>
      <c r="Y72" s="65"/>
      <c r="Z72" s="67"/>
      <c r="AA72" s="177"/>
      <c r="AB72" s="65"/>
      <c r="AC72" s="134">
        <v>30</v>
      </c>
      <c r="AD72" s="174">
        <v>3</v>
      </c>
      <c r="AE72" s="128"/>
      <c r="AF72" s="134"/>
      <c r="AG72" s="174"/>
      <c r="AH72" s="16"/>
      <c r="AI72" s="16"/>
      <c r="AJ72" s="16"/>
      <c r="AK72" s="16"/>
      <c r="AL72" s="16"/>
      <c r="AM72" s="16"/>
      <c r="AN72" s="16"/>
    </row>
    <row r="73" spans="1:40" ht="16.5" customHeight="1" thickTop="1" thickBot="1">
      <c r="A73" s="47"/>
      <c r="B73" s="268" t="s">
        <v>15</v>
      </c>
      <c r="C73" s="271"/>
      <c r="D73" s="158"/>
      <c r="E73" s="159">
        <f>SUM(E71:E72)</f>
        <v>6</v>
      </c>
      <c r="F73" s="160"/>
      <c r="G73" s="161"/>
      <c r="H73" s="142">
        <f t="shared" ref="H73:AE73" si="11">SUM(H71:H72)</f>
        <v>60</v>
      </c>
      <c r="I73" s="162">
        <f t="shared" si="11"/>
        <v>0</v>
      </c>
      <c r="J73" s="163">
        <v>60</v>
      </c>
      <c r="K73" s="163">
        <f t="shared" si="11"/>
        <v>0</v>
      </c>
      <c r="L73" s="163">
        <f t="shared" si="11"/>
        <v>0</v>
      </c>
      <c r="M73" s="163">
        <f t="shared" si="11"/>
        <v>0</v>
      </c>
      <c r="N73" s="163">
        <f t="shared" si="11"/>
        <v>0</v>
      </c>
      <c r="O73" s="144">
        <v>60</v>
      </c>
      <c r="P73" s="162">
        <f t="shared" si="11"/>
        <v>0</v>
      </c>
      <c r="Q73" s="152">
        <f t="shared" si="11"/>
        <v>0</v>
      </c>
      <c r="R73" s="152">
        <f>SUM(R71:R72)</f>
        <v>0</v>
      </c>
      <c r="S73" s="162">
        <f t="shared" si="11"/>
        <v>0</v>
      </c>
      <c r="T73" s="152">
        <f>SUM(T71:T72)</f>
        <v>0</v>
      </c>
      <c r="U73" s="152">
        <f t="shared" si="11"/>
        <v>0</v>
      </c>
      <c r="V73" s="162">
        <f t="shared" si="11"/>
        <v>0</v>
      </c>
      <c r="W73" s="152">
        <f>SUM(W71:W72)</f>
        <v>0</v>
      </c>
      <c r="X73" s="152">
        <f t="shared" si="11"/>
        <v>0</v>
      </c>
      <c r="Y73" s="162">
        <f t="shared" si="11"/>
        <v>0</v>
      </c>
      <c r="Z73" s="152">
        <f>SUM(Z71:Z72)</f>
        <v>0</v>
      </c>
      <c r="AA73" s="152">
        <f t="shared" si="11"/>
        <v>0</v>
      </c>
      <c r="AB73" s="162">
        <f t="shared" si="11"/>
        <v>0</v>
      </c>
      <c r="AC73" s="144">
        <f>SUM(AC71:AC72)</f>
        <v>30</v>
      </c>
      <c r="AD73" s="144">
        <f t="shared" si="11"/>
        <v>3</v>
      </c>
      <c r="AE73" s="165">
        <f t="shared" si="11"/>
        <v>0</v>
      </c>
      <c r="AF73" s="144">
        <f>SUM(AF71:AF72)</f>
        <v>30</v>
      </c>
      <c r="AG73" s="144">
        <v>3</v>
      </c>
      <c r="AH73" s="16"/>
      <c r="AI73" s="16"/>
      <c r="AJ73" s="16"/>
      <c r="AK73" s="16"/>
      <c r="AL73" s="16"/>
      <c r="AM73" s="16"/>
      <c r="AN73" s="16"/>
    </row>
    <row r="74" spans="1:40" s="8" customFormat="1" ht="16.5" customHeight="1" thickTop="1" thickBot="1">
      <c r="A74" s="43"/>
      <c r="B74" s="261" t="s">
        <v>141</v>
      </c>
      <c r="C74" s="270"/>
      <c r="D74" s="270"/>
      <c r="E74" s="270"/>
      <c r="F74" s="243"/>
      <c r="G74" s="243"/>
      <c r="H74" s="243"/>
      <c r="I74" s="243"/>
      <c r="J74" s="243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4"/>
      <c r="X74" s="244"/>
      <c r="Y74" s="241"/>
      <c r="Z74" s="241"/>
      <c r="AA74" s="241"/>
      <c r="AB74" s="241"/>
      <c r="AC74" s="241"/>
      <c r="AD74" s="241"/>
      <c r="AE74" s="241"/>
      <c r="AF74" s="241"/>
      <c r="AG74" s="241"/>
      <c r="AH74" s="16"/>
      <c r="AI74" s="16"/>
      <c r="AJ74" s="16"/>
      <c r="AK74" s="16"/>
      <c r="AL74" s="16"/>
      <c r="AM74" s="16"/>
      <c r="AN74" s="16"/>
    </row>
    <row r="75" spans="1:40" s="8" customFormat="1" ht="17.100000000000001" customHeight="1" thickTop="1">
      <c r="A75" s="45"/>
      <c r="B75" s="53">
        <v>1</v>
      </c>
      <c r="C75" s="61" t="s">
        <v>109</v>
      </c>
      <c r="D75" s="62" t="s">
        <v>110</v>
      </c>
      <c r="E75" s="63">
        <v>3</v>
      </c>
      <c r="F75" s="64"/>
      <c r="G75" s="64" t="s">
        <v>44</v>
      </c>
      <c r="H75" s="172">
        <v>30</v>
      </c>
      <c r="I75" s="65"/>
      <c r="J75" s="120">
        <v>30</v>
      </c>
      <c r="K75" s="120"/>
      <c r="L75" s="129"/>
      <c r="M75" s="129"/>
      <c r="N75" s="129"/>
      <c r="O75" s="256">
        <v>30</v>
      </c>
      <c r="P75" s="65"/>
      <c r="Q75" s="67"/>
      <c r="R75" s="177"/>
      <c r="S75" s="65"/>
      <c r="T75" s="67"/>
      <c r="U75" s="177"/>
      <c r="V75" s="65"/>
      <c r="W75" s="67"/>
      <c r="X75" s="177"/>
      <c r="Y75" s="65"/>
      <c r="Z75" s="67"/>
      <c r="AA75" s="177"/>
      <c r="AB75" s="65"/>
      <c r="AC75" s="134"/>
      <c r="AD75" s="174"/>
      <c r="AE75" s="128"/>
      <c r="AF75" s="134">
        <v>30</v>
      </c>
      <c r="AG75" s="174">
        <v>3</v>
      </c>
      <c r="AH75" s="16"/>
      <c r="AI75" s="16"/>
      <c r="AJ75" s="16"/>
      <c r="AK75" s="16"/>
      <c r="AL75" s="16"/>
      <c r="AM75" s="16"/>
      <c r="AN75" s="16"/>
    </row>
    <row r="76" spans="1:40" s="8" customFormat="1" ht="17.100000000000001" customHeight="1" thickBot="1">
      <c r="A76" s="45"/>
      <c r="B76" s="53">
        <v>2</v>
      </c>
      <c r="C76" s="61" t="s">
        <v>111</v>
      </c>
      <c r="D76" s="62" t="s">
        <v>112</v>
      </c>
      <c r="E76" s="63">
        <v>3</v>
      </c>
      <c r="F76" s="64"/>
      <c r="G76" s="64" t="s">
        <v>40</v>
      </c>
      <c r="H76" s="172">
        <v>30</v>
      </c>
      <c r="I76" s="65"/>
      <c r="J76" s="120">
        <v>30</v>
      </c>
      <c r="K76" s="120"/>
      <c r="L76" s="129"/>
      <c r="M76" s="129"/>
      <c r="N76" s="129"/>
      <c r="O76" s="256">
        <v>30</v>
      </c>
      <c r="P76" s="65"/>
      <c r="Q76" s="67"/>
      <c r="R76" s="177"/>
      <c r="S76" s="65"/>
      <c r="T76" s="67"/>
      <c r="U76" s="177"/>
      <c r="V76" s="65"/>
      <c r="W76" s="67"/>
      <c r="X76" s="177"/>
      <c r="Y76" s="65"/>
      <c r="Z76" s="67"/>
      <c r="AA76" s="177"/>
      <c r="AB76" s="65"/>
      <c r="AC76" s="134">
        <v>30</v>
      </c>
      <c r="AD76" s="174">
        <v>3</v>
      </c>
      <c r="AE76" s="128"/>
      <c r="AF76" s="134"/>
      <c r="AG76" s="174"/>
      <c r="AH76" s="16"/>
      <c r="AI76" s="16"/>
      <c r="AJ76" s="16"/>
      <c r="AK76" s="16"/>
      <c r="AL76" s="16"/>
      <c r="AM76" s="16"/>
      <c r="AN76" s="16"/>
    </row>
    <row r="77" spans="1:40" ht="16.5" customHeight="1" thickTop="1" thickBot="1">
      <c r="A77" s="47"/>
      <c r="B77" s="268" t="s">
        <v>15</v>
      </c>
      <c r="C77" s="271"/>
      <c r="D77" s="158"/>
      <c r="E77" s="159">
        <f>SUM(E75:E76)</f>
        <v>6</v>
      </c>
      <c r="F77" s="160"/>
      <c r="G77" s="161"/>
      <c r="H77" s="142">
        <f t="shared" ref="H77:AG77" si="12">SUM(H75:H76)</f>
        <v>60</v>
      </c>
      <c r="I77" s="162">
        <f t="shared" si="12"/>
        <v>0</v>
      </c>
      <c r="J77" s="163">
        <v>60</v>
      </c>
      <c r="K77" s="163">
        <f t="shared" si="12"/>
        <v>0</v>
      </c>
      <c r="L77" s="163">
        <f t="shared" si="12"/>
        <v>0</v>
      </c>
      <c r="M77" s="163">
        <f t="shared" si="12"/>
        <v>0</v>
      </c>
      <c r="N77" s="163">
        <f t="shared" si="12"/>
        <v>0</v>
      </c>
      <c r="O77" s="144">
        <v>60</v>
      </c>
      <c r="P77" s="162">
        <f t="shared" si="12"/>
        <v>0</v>
      </c>
      <c r="Q77" s="152">
        <f t="shared" si="12"/>
        <v>0</v>
      </c>
      <c r="R77" s="152">
        <f>SUM(R75:R76)</f>
        <v>0</v>
      </c>
      <c r="S77" s="162">
        <f t="shared" si="12"/>
        <v>0</v>
      </c>
      <c r="T77" s="152">
        <f>SUM(T75:T76)</f>
        <v>0</v>
      </c>
      <c r="U77" s="152">
        <f t="shared" si="12"/>
        <v>0</v>
      </c>
      <c r="V77" s="162">
        <f t="shared" si="12"/>
        <v>0</v>
      </c>
      <c r="W77" s="152">
        <f>SUM(W75:W76)</f>
        <v>0</v>
      </c>
      <c r="X77" s="152">
        <f t="shared" si="12"/>
        <v>0</v>
      </c>
      <c r="Y77" s="162">
        <f t="shared" si="12"/>
        <v>0</v>
      </c>
      <c r="Z77" s="152">
        <f>SUM(Z75:Z76)</f>
        <v>0</v>
      </c>
      <c r="AA77" s="152">
        <f t="shared" si="12"/>
        <v>0</v>
      </c>
      <c r="AB77" s="162">
        <f t="shared" si="12"/>
        <v>0</v>
      </c>
      <c r="AC77" s="144">
        <f>SUM(AC75:AC76)</f>
        <v>30</v>
      </c>
      <c r="AD77" s="144">
        <f t="shared" si="12"/>
        <v>3</v>
      </c>
      <c r="AE77" s="165">
        <f t="shared" si="12"/>
        <v>0</v>
      </c>
      <c r="AF77" s="144">
        <f>SUM(AF75:AF76)</f>
        <v>30</v>
      </c>
      <c r="AG77" s="144">
        <f t="shared" si="12"/>
        <v>3</v>
      </c>
      <c r="AH77" s="16"/>
      <c r="AI77" s="16"/>
      <c r="AJ77" s="16"/>
      <c r="AK77" s="16"/>
      <c r="AL77" s="16"/>
      <c r="AM77" s="16"/>
      <c r="AN77" s="16"/>
    </row>
    <row r="78" spans="1:40" ht="16.5" customHeight="1" thickTop="1" thickBot="1">
      <c r="A78" s="47"/>
      <c r="B78" s="266" t="s">
        <v>142</v>
      </c>
      <c r="C78" s="272"/>
      <c r="D78" s="272"/>
      <c r="E78" s="272"/>
      <c r="F78" s="243"/>
      <c r="G78" s="243"/>
      <c r="H78" s="243"/>
      <c r="I78" s="243"/>
      <c r="J78" s="243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4"/>
      <c r="X78" s="244"/>
      <c r="Y78" s="241"/>
      <c r="Z78" s="241"/>
      <c r="AA78" s="241"/>
      <c r="AB78" s="241"/>
      <c r="AC78" s="241"/>
      <c r="AD78" s="241"/>
      <c r="AE78" s="241"/>
      <c r="AF78" s="241"/>
      <c r="AG78" s="241"/>
      <c r="AH78" s="16"/>
      <c r="AI78" s="16"/>
      <c r="AJ78" s="16"/>
      <c r="AK78" s="16"/>
      <c r="AL78" s="16"/>
      <c r="AM78" s="16"/>
      <c r="AN78" s="16"/>
    </row>
    <row r="79" spans="1:40" ht="16.5" customHeight="1" thickTop="1" thickBot="1">
      <c r="A79" s="47"/>
      <c r="B79" s="53">
        <v>1</v>
      </c>
      <c r="C79" s="54" t="s">
        <v>72</v>
      </c>
      <c r="D79" s="55" t="s">
        <v>113</v>
      </c>
      <c r="E79" s="53">
        <v>21</v>
      </c>
      <c r="F79" s="56"/>
      <c r="G79" s="56" t="s">
        <v>47</v>
      </c>
      <c r="H79" s="141">
        <v>60</v>
      </c>
      <c r="I79" s="57"/>
      <c r="J79" s="58"/>
      <c r="K79" s="58"/>
      <c r="L79" s="58"/>
      <c r="M79" s="58"/>
      <c r="N79" s="120">
        <v>60</v>
      </c>
      <c r="O79" s="256">
        <v>60</v>
      </c>
      <c r="P79" s="57"/>
      <c r="Q79" s="60"/>
      <c r="R79" s="176"/>
      <c r="S79" s="57"/>
      <c r="T79" s="60"/>
      <c r="U79" s="176"/>
      <c r="V79" s="57"/>
      <c r="W79" s="60"/>
      <c r="X79" s="176"/>
      <c r="Y79" s="57"/>
      <c r="Z79" s="60"/>
      <c r="AA79" s="176"/>
      <c r="AB79" s="57"/>
      <c r="AC79" s="125">
        <v>30</v>
      </c>
      <c r="AD79" s="125">
        <v>9</v>
      </c>
      <c r="AE79" s="130"/>
      <c r="AF79" s="125">
        <v>30</v>
      </c>
      <c r="AG79" s="125">
        <v>12</v>
      </c>
      <c r="AH79" s="16"/>
      <c r="AI79" s="16"/>
      <c r="AJ79" s="16"/>
      <c r="AK79" s="16"/>
      <c r="AL79" s="16"/>
      <c r="AM79" s="16"/>
      <c r="AN79" s="16"/>
    </row>
    <row r="80" spans="1:40" ht="16.5" customHeight="1" thickTop="1" thickBot="1">
      <c r="A80" s="47"/>
      <c r="B80" s="268" t="s">
        <v>15</v>
      </c>
      <c r="C80" s="271"/>
      <c r="D80" s="158"/>
      <c r="E80" s="159">
        <f>SUM(E78:E79)</f>
        <v>21</v>
      </c>
      <c r="F80" s="248"/>
      <c r="G80" s="161"/>
      <c r="H80" s="142">
        <f t="shared" ref="H80:AG80" si="13">SUM(H78:H79)</f>
        <v>60</v>
      </c>
      <c r="I80" s="162">
        <f t="shared" si="13"/>
        <v>0</v>
      </c>
      <c r="J80" s="163"/>
      <c r="K80" s="163">
        <f t="shared" si="13"/>
        <v>0</v>
      </c>
      <c r="L80" s="163">
        <f t="shared" si="13"/>
        <v>0</v>
      </c>
      <c r="M80" s="163">
        <f t="shared" si="13"/>
        <v>0</v>
      </c>
      <c r="N80" s="163">
        <f t="shared" si="13"/>
        <v>60</v>
      </c>
      <c r="O80" s="144">
        <v>60</v>
      </c>
      <c r="P80" s="162">
        <f t="shared" si="13"/>
        <v>0</v>
      </c>
      <c r="Q80" s="152">
        <f t="shared" si="13"/>
        <v>0</v>
      </c>
      <c r="R80" s="152">
        <f>SUM(R78:R79)</f>
        <v>0</v>
      </c>
      <c r="S80" s="162">
        <f t="shared" si="13"/>
        <v>0</v>
      </c>
      <c r="T80" s="152">
        <f>SUM(T78:T79)</f>
        <v>0</v>
      </c>
      <c r="U80" s="152">
        <f t="shared" si="13"/>
        <v>0</v>
      </c>
      <c r="V80" s="162">
        <f t="shared" si="13"/>
        <v>0</v>
      </c>
      <c r="W80" s="152">
        <f>SUM(W78:W79)</f>
        <v>0</v>
      </c>
      <c r="X80" s="152">
        <f t="shared" si="13"/>
        <v>0</v>
      </c>
      <c r="Y80" s="162">
        <f t="shared" si="13"/>
        <v>0</v>
      </c>
      <c r="Z80" s="152">
        <f>SUM(Z78:Z79)</f>
        <v>0</v>
      </c>
      <c r="AA80" s="152">
        <f t="shared" si="13"/>
        <v>0</v>
      </c>
      <c r="AB80" s="162">
        <f t="shared" si="13"/>
        <v>0</v>
      </c>
      <c r="AC80" s="144">
        <f>SUM(AC78:AC79)</f>
        <v>30</v>
      </c>
      <c r="AD80" s="144">
        <f t="shared" si="13"/>
        <v>9</v>
      </c>
      <c r="AE80" s="165">
        <f t="shared" si="13"/>
        <v>0</v>
      </c>
      <c r="AF80" s="144">
        <f>SUM(AF78:AF79)</f>
        <v>30</v>
      </c>
      <c r="AG80" s="144">
        <f t="shared" si="13"/>
        <v>12</v>
      </c>
      <c r="AH80" s="16"/>
      <c r="AI80" s="16"/>
      <c r="AJ80" s="16"/>
      <c r="AK80" s="16"/>
      <c r="AL80" s="16"/>
      <c r="AM80" s="16"/>
      <c r="AN80" s="16"/>
    </row>
    <row r="81" spans="1:40" s="8" customFormat="1" ht="16.5" customHeight="1" thickTop="1" thickBot="1">
      <c r="A81" s="43"/>
      <c r="B81" s="266" t="s">
        <v>143</v>
      </c>
      <c r="C81" s="272"/>
      <c r="D81" s="272"/>
      <c r="E81" s="272"/>
      <c r="F81" s="245"/>
      <c r="G81" s="245"/>
      <c r="H81" s="245"/>
      <c r="I81" s="245"/>
      <c r="J81" s="245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7"/>
      <c r="X81" s="247"/>
      <c r="Y81" s="246"/>
      <c r="Z81" s="246"/>
      <c r="AA81" s="246"/>
      <c r="AB81" s="246"/>
      <c r="AC81" s="246"/>
      <c r="AD81" s="246"/>
      <c r="AE81" s="246"/>
      <c r="AF81" s="246"/>
      <c r="AG81" s="246"/>
      <c r="AH81" s="16"/>
      <c r="AI81" s="16"/>
      <c r="AJ81" s="16"/>
      <c r="AK81" s="16"/>
      <c r="AL81" s="16"/>
      <c r="AM81" s="16"/>
      <c r="AN81" s="16"/>
    </row>
    <row r="82" spans="1:40" s="8" customFormat="1" ht="17.100000000000001" customHeight="1" thickTop="1">
      <c r="A82" s="45"/>
      <c r="B82" s="53">
        <v>1</v>
      </c>
      <c r="C82" s="54" t="s">
        <v>46</v>
      </c>
      <c r="D82" s="55" t="s">
        <v>114</v>
      </c>
      <c r="E82" s="53">
        <v>1</v>
      </c>
      <c r="F82" s="56"/>
      <c r="G82" s="56" t="s">
        <v>36</v>
      </c>
      <c r="H82" s="141">
        <v>15</v>
      </c>
      <c r="I82" s="130"/>
      <c r="J82" s="120"/>
      <c r="K82" s="120"/>
      <c r="L82" s="120">
        <v>15</v>
      </c>
      <c r="M82" s="120"/>
      <c r="N82" s="120"/>
      <c r="O82" s="120"/>
      <c r="P82" s="130"/>
      <c r="Q82" s="125">
        <v>15</v>
      </c>
      <c r="R82" s="143">
        <v>1</v>
      </c>
      <c r="S82" s="130"/>
      <c r="T82" s="125"/>
      <c r="U82" s="143"/>
      <c r="V82" s="57"/>
      <c r="W82" s="60"/>
      <c r="X82" s="176"/>
      <c r="Y82" s="57"/>
      <c r="Z82" s="60"/>
      <c r="AA82" s="176"/>
      <c r="AB82" s="57"/>
      <c r="AC82" s="60"/>
      <c r="AD82" s="176"/>
      <c r="AE82" s="57"/>
      <c r="AF82" s="60"/>
      <c r="AG82" s="176"/>
      <c r="AH82" s="16"/>
      <c r="AI82" s="16"/>
      <c r="AJ82" s="16"/>
      <c r="AK82" s="16"/>
      <c r="AL82" s="16"/>
      <c r="AM82" s="16"/>
      <c r="AN82" s="16"/>
    </row>
    <row r="83" spans="1:40" s="8" customFormat="1" ht="17.100000000000001" customHeight="1">
      <c r="A83" s="45"/>
      <c r="B83" s="53">
        <v>2</v>
      </c>
      <c r="C83" s="54" t="s">
        <v>145</v>
      </c>
      <c r="D83" s="62" t="s">
        <v>146</v>
      </c>
      <c r="E83" s="63"/>
      <c r="F83" s="64"/>
      <c r="G83" s="64" t="s">
        <v>39</v>
      </c>
      <c r="H83" s="172">
        <v>60</v>
      </c>
      <c r="I83" s="128"/>
      <c r="J83" s="129">
        <v>60</v>
      </c>
      <c r="K83" s="129"/>
      <c r="L83" s="129"/>
      <c r="M83" s="129"/>
      <c r="N83" s="129"/>
      <c r="O83" s="129"/>
      <c r="P83" s="128"/>
      <c r="Q83" s="134">
        <v>30</v>
      </c>
      <c r="R83" s="174"/>
      <c r="S83" s="128"/>
      <c r="T83" s="134">
        <v>30</v>
      </c>
      <c r="U83" s="174"/>
      <c r="V83" s="65"/>
      <c r="W83" s="67"/>
      <c r="X83" s="177"/>
      <c r="Y83" s="65"/>
      <c r="Z83" s="67"/>
      <c r="AA83" s="177"/>
      <c r="AB83" s="65"/>
      <c r="AC83" s="67"/>
      <c r="AD83" s="177"/>
      <c r="AE83" s="65"/>
      <c r="AF83" s="67"/>
      <c r="AG83" s="177"/>
      <c r="AH83" s="16"/>
      <c r="AI83" s="16"/>
      <c r="AJ83" s="16"/>
      <c r="AK83" s="16"/>
      <c r="AL83" s="16"/>
      <c r="AM83" s="16"/>
      <c r="AN83" s="16"/>
    </row>
    <row r="84" spans="1:40" s="8" customFormat="1" ht="17.100000000000001" customHeight="1" thickBot="1">
      <c r="A84" s="45"/>
      <c r="B84" s="53">
        <v>3</v>
      </c>
      <c r="C84" s="61" t="s">
        <v>65</v>
      </c>
      <c r="D84" s="62" t="s">
        <v>115</v>
      </c>
      <c r="E84" s="63">
        <v>1</v>
      </c>
      <c r="F84" s="117"/>
      <c r="G84" s="64" t="s">
        <v>36</v>
      </c>
      <c r="H84" s="172">
        <v>5</v>
      </c>
      <c r="I84" s="128">
        <v>5</v>
      </c>
      <c r="J84" s="132"/>
      <c r="K84" s="129"/>
      <c r="L84" s="132"/>
      <c r="M84" s="132"/>
      <c r="N84" s="132"/>
      <c r="O84" s="132"/>
      <c r="P84" s="128">
        <v>5</v>
      </c>
      <c r="Q84" s="134"/>
      <c r="R84" s="174">
        <v>1</v>
      </c>
      <c r="S84" s="131"/>
      <c r="T84" s="210"/>
      <c r="U84" s="211"/>
      <c r="V84" s="118"/>
      <c r="W84" s="67"/>
      <c r="X84" s="177"/>
      <c r="Y84" s="65"/>
      <c r="Z84" s="67"/>
      <c r="AA84" s="177"/>
      <c r="AB84" s="65"/>
      <c r="AC84" s="67"/>
      <c r="AD84" s="177"/>
      <c r="AE84" s="65"/>
      <c r="AF84" s="67"/>
      <c r="AG84" s="177"/>
      <c r="AH84" s="16"/>
      <c r="AI84" s="16"/>
      <c r="AJ84" s="16"/>
      <c r="AK84" s="16"/>
      <c r="AL84" s="16"/>
      <c r="AM84" s="16"/>
      <c r="AN84" s="16"/>
    </row>
    <row r="85" spans="1:40" ht="17.100000000000001" customHeight="1" thickTop="1" thickBot="1">
      <c r="A85" s="47"/>
      <c r="B85" s="268" t="s">
        <v>15</v>
      </c>
      <c r="C85" s="269"/>
      <c r="D85" s="158"/>
      <c r="E85" s="159">
        <f>SUM(E82:E84)</f>
        <v>2</v>
      </c>
      <c r="F85" s="160"/>
      <c r="G85" s="161"/>
      <c r="H85" s="142">
        <f>SUM(H82:H84)</f>
        <v>80</v>
      </c>
      <c r="I85" s="165">
        <f>SUM(I82:I84)</f>
        <v>5</v>
      </c>
      <c r="J85" s="163">
        <f>SUM(J82:J84)</f>
        <v>60</v>
      </c>
      <c r="K85" s="163"/>
      <c r="L85" s="163">
        <f t="shared" ref="L85:S85" si="14">SUM(L82:L84)</f>
        <v>15</v>
      </c>
      <c r="M85" s="163">
        <f t="shared" si="14"/>
        <v>0</v>
      </c>
      <c r="N85" s="163">
        <f t="shared" si="14"/>
        <v>0</v>
      </c>
      <c r="O85" s="144">
        <f t="shared" si="14"/>
        <v>0</v>
      </c>
      <c r="P85" s="165">
        <f t="shared" si="14"/>
        <v>5</v>
      </c>
      <c r="Q85" s="144">
        <f t="shared" si="14"/>
        <v>45</v>
      </c>
      <c r="R85" s="144">
        <f t="shared" si="14"/>
        <v>2</v>
      </c>
      <c r="S85" s="165">
        <f t="shared" si="14"/>
        <v>0</v>
      </c>
      <c r="T85" s="144">
        <v>30</v>
      </c>
      <c r="U85" s="144"/>
      <c r="V85" s="162">
        <f t="shared" ref="V85:AG85" si="15">SUM(V82:V84)</f>
        <v>0</v>
      </c>
      <c r="W85" s="152">
        <f t="shared" si="15"/>
        <v>0</v>
      </c>
      <c r="X85" s="152">
        <f t="shared" si="15"/>
        <v>0</v>
      </c>
      <c r="Y85" s="162">
        <f t="shared" si="15"/>
        <v>0</v>
      </c>
      <c r="Z85" s="152">
        <f t="shared" si="15"/>
        <v>0</v>
      </c>
      <c r="AA85" s="152">
        <f t="shared" si="15"/>
        <v>0</v>
      </c>
      <c r="AB85" s="162">
        <f t="shared" si="15"/>
        <v>0</v>
      </c>
      <c r="AC85" s="152">
        <f t="shared" si="15"/>
        <v>0</v>
      </c>
      <c r="AD85" s="152">
        <f t="shared" si="15"/>
        <v>0</v>
      </c>
      <c r="AE85" s="162">
        <f t="shared" si="15"/>
        <v>0</v>
      </c>
      <c r="AF85" s="152">
        <f t="shared" si="15"/>
        <v>0</v>
      </c>
      <c r="AG85" s="152">
        <f t="shared" si="15"/>
        <v>0</v>
      </c>
      <c r="AH85" s="16"/>
      <c r="AI85" s="16"/>
      <c r="AJ85" s="16"/>
      <c r="AK85" s="16"/>
      <c r="AL85" s="16"/>
      <c r="AM85" s="16"/>
      <c r="AN85" s="16"/>
    </row>
    <row r="86" spans="1:40" ht="17.100000000000001" customHeight="1" thickTop="1" thickBot="1">
      <c r="A86" s="47"/>
      <c r="B86" s="266" t="s">
        <v>144</v>
      </c>
      <c r="C86" s="272"/>
      <c r="D86" s="272"/>
      <c r="E86" s="272"/>
      <c r="F86" s="245"/>
      <c r="G86" s="245"/>
      <c r="H86" s="245"/>
      <c r="I86" s="245"/>
      <c r="J86" s="245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7"/>
      <c r="X86" s="247"/>
      <c r="Y86" s="246"/>
      <c r="Z86" s="246"/>
      <c r="AA86" s="246"/>
      <c r="AB86" s="246"/>
      <c r="AC86" s="246"/>
      <c r="AD86" s="246"/>
      <c r="AE86" s="246"/>
      <c r="AF86" s="246"/>
      <c r="AG86" s="246"/>
      <c r="AH86" s="16"/>
      <c r="AI86" s="16"/>
      <c r="AJ86" s="16"/>
      <c r="AK86" s="16"/>
      <c r="AL86" s="16"/>
      <c r="AM86" s="16"/>
      <c r="AN86" s="16"/>
    </row>
    <row r="87" spans="1:40" ht="17.100000000000001" customHeight="1" thickTop="1">
      <c r="A87" s="47"/>
      <c r="B87" s="53">
        <v>1</v>
      </c>
      <c r="C87" s="54" t="s">
        <v>66</v>
      </c>
      <c r="D87" s="55" t="s">
        <v>116</v>
      </c>
      <c r="E87" s="53">
        <v>3</v>
      </c>
      <c r="F87" s="113"/>
      <c r="G87" s="56" t="s">
        <v>36</v>
      </c>
      <c r="H87" s="141">
        <v>30</v>
      </c>
      <c r="I87" s="124"/>
      <c r="J87" s="123"/>
      <c r="K87" s="120">
        <v>30</v>
      </c>
      <c r="L87" s="123"/>
      <c r="M87" s="123"/>
      <c r="N87" s="123"/>
      <c r="O87" s="256">
        <v>30</v>
      </c>
      <c r="P87" s="124"/>
      <c r="Q87" s="125">
        <v>30</v>
      </c>
      <c r="R87" s="143">
        <v>3</v>
      </c>
      <c r="S87" s="114"/>
      <c r="T87" s="116"/>
      <c r="U87" s="168"/>
      <c r="V87" s="114"/>
      <c r="W87" s="116"/>
      <c r="X87" s="168"/>
      <c r="Y87" s="114"/>
      <c r="Z87" s="116"/>
      <c r="AA87" s="168"/>
      <c r="AB87" s="114"/>
      <c r="AC87" s="116"/>
      <c r="AD87" s="168"/>
      <c r="AE87" s="114"/>
      <c r="AF87" s="116"/>
      <c r="AG87" s="168"/>
      <c r="AH87" s="16"/>
      <c r="AI87" s="16"/>
      <c r="AJ87" s="16"/>
      <c r="AK87" s="16"/>
      <c r="AL87" s="16"/>
      <c r="AM87" s="16"/>
      <c r="AN87" s="16"/>
    </row>
    <row r="88" spans="1:40" ht="17.100000000000001" customHeight="1" thickBot="1">
      <c r="A88" s="47"/>
      <c r="B88" s="53">
        <v>2</v>
      </c>
      <c r="C88" s="61" t="s">
        <v>73</v>
      </c>
      <c r="D88" s="62" t="s">
        <v>117</v>
      </c>
      <c r="E88" s="133">
        <v>3</v>
      </c>
      <c r="F88" s="117"/>
      <c r="G88" s="64" t="s">
        <v>36</v>
      </c>
      <c r="H88" s="172">
        <v>30</v>
      </c>
      <c r="I88" s="131"/>
      <c r="J88" s="132"/>
      <c r="K88" s="129">
        <v>30</v>
      </c>
      <c r="L88" s="132"/>
      <c r="M88" s="132"/>
      <c r="N88" s="132"/>
      <c r="O88" s="257">
        <v>30</v>
      </c>
      <c r="P88" s="131"/>
      <c r="Q88" s="134">
        <v>30</v>
      </c>
      <c r="R88" s="174">
        <v>3</v>
      </c>
      <c r="S88" s="118"/>
      <c r="T88" s="119"/>
      <c r="U88" s="212"/>
      <c r="V88" s="118"/>
      <c r="W88" s="119"/>
      <c r="X88" s="212"/>
      <c r="Y88" s="118"/>
      <c r="Z88" s="119"/>
      <c r="AA88" s="212"/>
      <c r="AB88" s="118"/>
      <c r="AC88" s="119"/>
      <c r="AD88" s="212"/>
      <c r="AE88" s="118"/>
      <c r="AF88" s="119"/>
      <c r="AG88" s="212"/>
      <c r="AH88" s="16"/>
      <c r="AI88" s="16"/>
      <c r="AJ88" s="16"/>
      <c r="AK88" s="16"/>
      <c r="AL88" s="16"/>
      <c r="AM88" s="16"/>
      <c r="AN88" s="16"/>
    </row>
    <row r="89" spans="1:40" ht="17.100000000000001" customHeight="1" thickTop="1" thickBot="1">
      <c r="A89" s="47"/>
      <c r="B89" s="268" t="s">
        <v>15</v>
      </c>
      <c r="C89" s="269"/>
      <c r="D89" s="158"/>
      <c r="E89" s="159">
        <v>3</v>
      </c>
      <c r="F89" s="160"/>
      <c r="G89" s="161"/>
      <c r="H89" s="142">
        <v>30</v>
      </c>
      <c r="I89" s="165">
        <f t="shared" ref="I89:P89" si="16">SUM(I87:I88)</f>
        <v>0</v>
      </c>
      <c r="J89" s="163">
        <f t="shared" si="16"/>
        <v>0</v>
      </c>
      <c r="K89" s="163">
        <v>30</v>
      </c>
      <c r="L89" s="163">
        <f t="shared" si="16"/>
        <v>0</v>
      </c>
      <c r="M89" s="163">
        <f t="shared" si="16"/>
        <v>0</v>
      </c>
      <c r="N89" s="163">
        <f t="shared" si="16"/>
        <v>0</v>
      </c>
      <c r="O89" s="144">
        <v>30</v>
      </c>
      <c r="P89" s="165">
        <f t="shared" si="16"/>
        <v>0</v>
      </c>
      <c r="Q89" s="144">
        <v>30</v>
      </c>
      <c r="R89" s="144">
        <v>3</v>
      </c>
      <c r="S89" s="162">
        <f>SUM(S87:S88)</f>
        <v>0</v>
      </c>
      <c r="T89" s="152">
        <f>SUM(T87:T88)</f>
        <v>0</v>
      </c>
      <c r="U89" s="152">
        <f>SUM(U87:U88)</f>
        <v>0</v>
      </c>
      <c r="V89" s="162"/>
      <c r="W89" s="152">
        <f t="shared" ref="W89:AG89" si="17">SUM(W87:W88)</f>
        <v>0</v>
      </c>
      <c r="X89" s="152">
        <f t="shared" si="17"/>
        <v>0</v>
      </c>
      <c r="Y89" s="162">
        <f t="shared" si="17"/>
        <v>0</v>
      </c>
      <c r="Z89" s="152">
        <f t="shared" si="17"/>
        <v>0</v>
      </c>
      <c r="AA89" s="152">
        <f t="shared" si="17"/>
        <v>0</v>
      </c>
      <c r="AB89" s="162">
        <f t="shared" si="17"/>
        <v>0</v>
      </c>
      <c r="AC89" s="152">
        <f t="shared" si="17"/>
        <v>0</v>
      </c>
      <c r="AD89" s="152">
        <f t="shared" si="17"/>
        <v>0</v>
      </c>
      <c r="AE89" s="162">
        <f t="shared" si="17"/>
        <v>0</v>
      </c>
      <c r="AF89" s="152">
        <f t="shared" si="17"/>
        <v>0</v>
      </c>
      <c r="AG89" s="152">
        <f t="shared" si="17"/>
        <v>0</v>
      </c>
      <c r="AH89" s="16"/>
      <c r="AI89" s="16"/>
      <c r="AJ89" s="16"/>
      <c r="AK89" s="16"/>
      <c r="AL89" s="16"/>
      <c r="AM89" s="16"/>
      <c r="AN89" s="16"/>
    </row>
    <row r="90" spans="1:40" s="8" customFormat="1" ht="16.5" customHeight="1" thickTop="1" thickBot="1">
      <c r="A90" s="43"/>
      <c r="B90" s="280" t="s">
        <v>157</v>
      </c>
      <c r="C90" s="281"/>
      <c r="D90" s="281"/>
      <c r="E90" s="281"/>
      <c r="F90" s="281"/>
      <c r="G90" s="281"/>
      <c r="H90" s="281"/>
      <c r="I90" s="243"/>
      <c r="J90" s="243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4"/>
      <c r="X90" s="244"/>
      <c r="Y90" s="241"/>
      <c r="Z90" s="241"/>
      <c r="AA90" s="241"/>
      <c r="AB90" s="241"/>
      <c r="AC90" s="241"/>
      <c r="AD90" s="241"/>
      <c r="AE90" s="241"/>
      <c r="AF90" s="241"/>
      <c r="AG90" s="241"/>
      <c r="AH90" s="16"/>
      <c r="AI90" s="16"/>
      <c r="AJ90" s="16"/>
      <c r="AK90" s="16"/>
      <c r="AL90" s="16"/>
      <c r="AM90" s="16"/>
      <c r="AN90" s="16"/>
    </row>
    <row r="91" spans="1:40" s="8" customFormat="1" ht="17.100000000000001" customHeight="1" thickTop="1" thickBot="1">
      <c r="A91" s="45"/>
      <c r="B91" s="53">
        <v>1</v>
      </c>
      <c r="C91" s="54" t="s">
        <v>26</v>
      </c>
      <c r="D91" s="55" t="s">
        <v>118</v>
      </c>
      <c r="E91" s="53">
        <v>5</v>
      </c>
      <c r="F91" s="56"/>
      <c r="G91" s="56" t="s">
        <v>40</v>
      </c>
      <c r="H91" s="135">
        <f>SUM(I91:O91)</f>
        <v>0</v>
      </c>
      <c r="I91" s="57"/>
      <c r="J91" s="58"/>
      <c r="K91" s="58"/>
      <c r="L91" s="58"/>
      <c r="M91" s="58"/>
      <c r="N91" s="58"/>
      <c r="O91" s="58" t="s">
        <v>62</v>
      </c>
      <c r="P91" s="57"/>
      <c r="Q91" s="60"/>
      <c r="R91" s="176"/>
      <c r="S91" s="57"/>
      <c r="T91" s="60"/>
      <c r="U91" s="176"/>
      <c r="V91" s="57"/>
      <c r="W91" s="60"/>
      <c r="X91" s="176"/>
      <c r="Y91" s="57"/>
      <c r="Z91" s="60"/>
      <c r="AA91" s="176"/>
      <c r="AB91" s="57"/>
      <c r="AC91" s="60"/>
      <c r="AD91" s="176">
        <v>5</v>
      </c>
      <c r="AE91" s="57"/>
      <c r="AF91" s="60"/>
      <c r="AG91" s="176"/>
      <c r="AH91" s="16"/>
      <c r="AI91" s="16"/>
      <c r="AJ91" s="16"/>
      <c r="AK91" s="16"/>
      <c r="AL91" s="16"/>
      <c r="AM91" s="16"/>
      <c r="AN91" s="16"/>
    </row>
    <row r="92" spans="1:40" ht="17.100000000000001" customHeight="1" thickTop="1" thickBot="1">
      <c r="A92" s="47"/>
      <c r="B92" s="268" t="s">
        <v>15</v>
      </c>
      <c r="C92" s="269"/>
      <c r="D92" s="158"/>
      <c r="E92" s="159">
        <f>SUM(E91:E91)</f>
        <v>5</v>
      </c>
      <c r="F92" s="160"/>
      <c r="G92" s="161"/>
      <c r="H92" s="142">
        <f t="shared" ref="H92:AG92" si="18">SUM(H91:H91)</f>
        <v>0</v>
      </c>
      <c r="I92" s="162">
        <f t="shared" si="18"/>
        <v>0</v>
      </c>
      <c r="J92" s="164">
        <f t="shared" si="18"/>
        <v>0</v>
      </c>
      <c r="K92" s="164">
        <f t="shared" si="18"/>
        <v>0</v>
      </c>
      <c r="L92" s="164">
        <f t="shared" si="18"/>
        <v>0</v>
      </c>
      <c r="M92" s="164">
        <f t="shared" si="18"/>
        <v>0</v>
      </c>
      <c r="N92" s="164">
        <f t="shared" si="18"/>
        <v>0</v>
      </c>
      <c r="O92" s="152">
        <f t="shared" si="18"/>
        <v>0</v>
      </c>
      <c r="P92" s="162">
        <f t="shared" si="18"/>
        <v>0</v>
      </c>
      <c r="Q92" s="152">
        <f t="shared" si="18"/>
        <v>0</v>
      </c>
      <c r="R92" s="152">
        <f>SUM(R91:R91)</f>
        <v>0</v>
      </c>
      <c r="S92" s="162">
        <f t="shared" si="18"/>
        <v>0</v>
      </c>
      <c r="T92" s="152">
        <f>SUM(T91:T91)</f>
        <v>0</v>
      </c>
      <c r="U92" s="152">
        <f t="shared" si="18"/>
        <v>0</v>
      </c>
      <c r="V92" s="162">
        <f t="shared" si="18"/>
        <v>0</v>
      </c>
      <c r="W92" s="152">
        <f>SUM(W91:W91)</f>
        <v>0</v>
      </c>
      <c r="X92" s="152">
        <f t="shared" si="18"/>
        <v>0</v>
      </c>
      <c r="Y92" s="162">
        <f t="shared" si="18"/>
        <v>0</v>
      </c>
      <c r="Z92" s="152">
        <f>SUM(Z91:Z91)</f>
        <v>0</v>
      </c>
      <c r="AA92" s="152">
        <f t="shared" si="18"/>
        <v>0</v>
      </c>
      <c r="AB92" s="162">
        <f t="shared" si="18"/>
        <v>0</v>
      </c>
      <c r="AC92" s="152">
        <f>SUM(AC91:AC91)</f>
        <v>0</v>
      </c>
      <c r="AD92" s="152">
        <f t="shared" si="18"/>
        <v>5</v>
      </c>
      <c r="AE92" s="162">
        <f t="shared" si="18"/>
        <v>0</v>
      </c>
      <c r="AF92" s="152">
        <f>SUM(AF91:AF91)</f>
        <v>0</v>
      </c>
      <c r="AG92" s="152">
        <f t="shared" si="18"/>
        <v>0</v>
      </c>
      <c r="AH92" s="16"/>
      <c r="AI92" s="16"/>
      <c r="AJ92" s="16"/>
      <c r="AK92" s="16"/>
      <c r="AL92" s="16"/>
      <c r="AM92" s="16"/>
      <c r="AN92" s="16"/>
    </row>
    <row r="93" spans="1:40" ht="17.100000000000001" customHeight="1" thickTop="1" thickBot="1">
      <c r="A93" s="47"/>
      <c r="B93" s="268" t="s">
        <v>15</v>
      </c>
      <c r="C93" s="271"/>
      <c r="D93" s="214"/>
      <c r="E93" s="159">
        <f>SUM(E92,E89,E85,E80,E77,E62,E55,E49,E43,E34,E28,E23,E20,E17)</f>
        <v>180</v>
      </c>
      <c r="F93" s="215"/>
      <c r="G93" s="216"/>
      <c r="H93" s="159"/>
      <c r="I93" s="159">
        <f t="shared" ref="I93:AG93" si="19">SUM(I92,I89,I85,I80,I77,I62,I55,I49,I43,I34,I28,I23,I20,I17)</f>
        <v>275</v>
      </c>
      <c r="J93" s="159">
        <f t="shared" si="19"/>
        <v>900</v>
      </c>
      <c r="K93" s="159">
        <f t="shared" si="19"/>
        <v>180</v>
      </c>
      <c r="L93" s="159">
        <f t="shared" si="19"/>
        <v>615</v>
      </c>
      <c r="M93" s="159">
        <f t="shared" si="19"/>
        <v>0</v>
      </c>
      <c r="N93" s="159">
        <f t="shared" si="19"/>
        <v>60</v>
      </c>
      <c r="O93" s="159">
        <f t="shared" si="19"/>
        <v>380</v>
      </c>
      <c r="P93" s="159">
        <f t="shared" si="19"/>
        <v>65</v>
      </c>
      <c r="Q93" s="159">
        <f t="shared" si="19"/>
        <v>340</v>
      </c>
      <c r="R93" s="159">
        <f t="shared" si="19"/>
        <v>30</v>
      </c>
      <c r="S93" s="159">
        <f t="shared" si="19"/>
        <v>60</v>
      </c>
      <c r="T93" s="159">
        <f t="shared" si="19"/>
        <v>335</v>
      </c>
      <c r="U93" s="159">
        <f t="shared" si="19"/>
        <v>30</v>
      </c>
      <c r="V93" s="159">
        <f t="shared" si="19"/>
        <v>105</v>
      </c>
      <c r="W93" s="159">
        <f t="shared" si="19"/>
        <v>290</v>
      </c>
      <c r="X93" s="159">
        <f t="shared" si="19"/>
        <v>30</v>
      </c>
      <c r="Y93" s="159">
        <f t="shared" si="19"/>
        <v>45</v>
      </c>
      <c r="Z93" s="159">
        <f t="shared" si="19"/>
        <v>260</v>
      </c>
      <c r="AA93" s="159">
        <f t="shared" si="19"/>
        <v>25</v>
      </c>
      <c r="AB93" s="159">
        <f t="shared" si="19"/>
        <v>0</v>
      </c>
      <c r="AC93" s="159">
        <f t="shared" si="19"/>
        <v>260</v>
      </c>
      <c r="AD93" s="159">
        <f t="shared" si="19"/>
        <v>35</v>
      </c>
      <c r="AE93" s="159">
        <f t="shared" si="19"/>
        <v>0</v>
      </c>
      <c r="AF93" s="159">
        <f t="shared" si="19"/>
        <v>270</v>
      </c>
      <c r="AG93" s="159">
        <f t="shared" si="19"/>
        <v>30</v>
      </c>
      <c r="AH93" s="16"/>
      <c r="AI93" s="16"/>
      <c r="AJ93" s="16"/>
      <c r="AK93" s="16"/>
      <c r="AL93" s="16"/>
      <c r="AM93" s="16"/>
      <c r="AN93" s="16"/>
    </row>
    <row r="94" spans="1:40" ht="17.100000000000001" customHeight="1" thickTop="1" thickBot="1">
      <c r="A94" s="45"/>
      <c r="B94" s="222"/>
      <c r="C94" s="222"/>
      <c r="D94" s="223"/>
      <c r="E94" s="222"/>
      <c r="F94" s="224"/>
      <c r="G94" s="224"/>
      <c r="H94" s="273">
        <v>2030</v>
      </c>
      <c r="I94" s="274"/>
      <c r="J94" s="225"/>
      <c r="K94" s="225"/>
      <c r="L94" s="225"/>
      <c r="M94" s="225"/>
      <c r="N94" s="225"/>
      <c r="O94" s="225"/>
      <c r="P94" s="226"/>
      <c r="Q94" s="227"/>
      <c r="R94" s="227"/>
      <c r="S94" s="227"/>
      <c r="T94" s="227"/>
      <c r="U94" s="228"/>
      <c r="V94" s="226"/>
      <c r="W94" s="227"/>
      <c r="X94" s="227"/>
      <c r="Y94" s="227"/>
      <c r="Z94" s="227"/>
      <c r="AA94" s="228"/>
      <c r="AB94" s="226"/>
      <c r="AC94" s="227"/>
      <c r="AD94" s="227"/>
      <c r="AE94" s="227"/>
      <c r="AF94" s="227"/>
      <c r="AG94" s="228"/>
      <c r="AH94" s="16"/>
      <c r="AI94" s="16"/>
      <c r="AJ94" s="16"/>
      <c r="AK94" s="16"/>
      <c r="AL94" s="16"/>
      <c r="AM94" s="16"/>
      <c r="AN94" s="16"/>
    </row>
    <row r="95" spans="1:40" ht="17.100000000000001" customHeight="1" thickTop="1" thickBot="1">
      <c r="A95" s="49"/>
      <c r="B95" s="78"/>
      <c r="C95" s="78"/>
      <c r="D95" s="103"/>
      <c r="E95" s="104"/>
      <c r="F95" s="104"/>
      <c r="G95" s="105"/>
      <c r="H95" s="106"/>
      <c r="I95" s="107"/>
      <c r="J95" s="79"/>
      <c r="K95" s="79"/>
      <c r="L95" s="79"/>
      <c r="M95" s="79"/>
      <c r="N95" s="79"/>
      <c r="O95" s="79"/>
      <c r="P95" s="263">
        <f>SUM(P93,Q93,S93,T93,)</f>
        <v>800</v>
      </c>
      <c r="Q95" s="264"/>
      <c r="R95" s="264"/>
      <c r="S95" s="264"/>
      <c r="T95" s="264"/>
      <c r="U95" s="265"/>
      <c r="V95" s="263">
        <f>SUM(V93,W93,Y93,Z93,)</f>
        <v>700</v>
      </c>
      <c r="W95" s="264"/>
      <c r="X95" s="264"/>
      <c r="Y95" s="264"/>
      <c r="Z95" s="264"/>
      <c r="AA95" s="265"/>
      <c r="AB95" s="263">
        <f>SUM(AB93,AC93,AE93,AF93,)</f>
        <v>530</v>
      </c>
      <c r="AC95" s="264"/>
      <c r="AD95" s="264"/>
      <c r="AE95" s="264"/>
      <c r="AF95" s="264"/>
      <c r="AG95" s="265"/>
      <c r="AH95" s="16"/>
      <c r="AI95" s="16"/>
      <c r="AJ95" s="16"/>
      <c r="AK95" s="16"/>
      <c r="AL95" s="16"/>
      <c r="AM95" s="16"/>
      <c r="AN95" s="16"/>
    </row>
    <row r="96" spans="1:40" ht="18.75" customHeight="1" thickTop="1" thickBot="1">
      <c r="A96" s="45"/>
      <c r="B96" s="259" t="s">
        <v>127</v>
      </c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17">
        <v>1</v>
      </c>
      <c r="Q96" s="213">
        <v>11</v>
      </c>
      <c r="R96" s="213"/>
      <c r="S96" s="217">
        <v>3</v>
      </c>
      <c r="T96" s="213">
        <v>9</v>
      </c>
      <c r="U96" s="213"/>
      <c r="V96" s="217"/>
      <c r="W96" s="213">
        <v>8</v>
      </c>
      <c r="X96" s="213"/>
      <c r="Y96" s="217">
        <v>4</v>
      </c>
      <c r="Z96" s="213">
        <v>7</v>
      </c>
      <c r="AA96" s="213"/>
      <c r="AB96" s="217">
        <v>0</v>
      </c>
      <c r="AC96" s="213">
        <v>7</v>
      </c>
      <c r="AD96" s="213"/>
      <c r="AE96" s="217">
        <v>2</v>
      </c>
      <c r="AF96" s="213">
        <v>7</v>
      </c>
      <c r="AG96" s="213"/>
    </row>
    <row r="97" spans="1:40" ht="17.100000000000001" customHeight="1" thickTop="1">
      <c r="A97" s="8"/>
      <c r="B97" s="32"/>
      <c r="C97" s="11"/>
      <c r="D97" s="10"/>
      <c r="E97" s="11"/>
      <c r="F97" s="11"/>
      <c r="G97" s="11"/>
      <c r="H97" s="31"/>
      <c r="I97" s="11"/>
      <c r="J97" s="11"/>
      <c r="K97" s="101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37"/>
      <c r="AI97" s="16"/>
      <c r="AJ97" s="16"/>
      <c r="AK97" s="16"/>
      <c r="AL97" s="16"/>
      <c r="AM97" s="16"/>
      <c r="AN97" s="16"/>
    </row>
    <row r="98" spans="1:40" ht="17.100000000000001" customHeight="1">
      <c r="A98" s="8"/>
      <c r="B98" s="32"/>
      <c r="C98" s="29"/>
      <c r="D98" s="10"/>
      <c r="E98" s="11"/>
      <c r="F98" s="11"/>
      <c r="G98" s="29"/>
      <c r="H98" s="31"/>
      <c r="I98" s="29"/>
      <c r="J98" s="29"/>
      <c r="K98" s="101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37"/>
    </row>
    <row r="99" spans="1:40" ht="17.100000000000001" customHeight="1">
      <c r="A99" s="8"/>
      <c r="B99" s="32"/>
      <c r="C99" s="11"/>
      <c r="D99" s="219" t="s">
        <v>125</v>
      </c>
      <c r="E99" s="220"/>
      <c r="F99" s="221">
        <f>SUM(H94)</f>
        <v>2030</v>
      </c>
      <c r="G99" s="29"/>
      <c r="H99" s="31"/>
      <c r="I99" s="29"/>
      <c r="J99" s="29"/>
      <c r="K99" s="101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37"/>
    </row>
    <row r="100" spans="1:40" ht="17.100000000000001" customHeight="1">
      <c r="A100" s="8"/>
      <c r="B100" s="32"/>
      <c r="C100" s="29"/>
      <c r="D100" s="219" t="s">
        <v>126</v>
      </c>
      <c r="E100" s="220"/>
      <c r="F100" s="221">
        <f>SUM(H94)</f>
        <v>2030</v>
      </c>
      <c r="G100" s="29"/>
      <c r="H100" s="31"/>
      <c r="I100" s="29"/>
      <c r="J100" s="29"/>
      <c r="K100" s="101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37"/>
    </row>
    <row r="101" spans="1:40" ht="17.100000000000001" customHeight="1">
      <c r="A101" s="8"/>
      <c r="B101" s="32"/>
      <c r="C101" s="29"/>
      <c r="D101" s="30"/>
      <c r="E101" s="29"/>
      <c r="F101" s="29"/>
      <c r="G101" s="29"/>
      <c r="H101" s="31"/>
      <c r="I101" s="29"/>
      <c r="J101" s="29"/>
      <c r="K101" s="101"/>
      <c r="L101" s="29"/>
      <c r="M101" s="29"/>
      <c r="N101" s="29"/>
      <c r="O101" s="29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37"/>
    </row>
    <row r="102" spans="1:40" s="250" customFormat="1" ht="16.5" customHeight="1">
      <c r="A102" s="43"/>
      <c r="B102" s="252"/>
      <c r="C102" s="252"/>
      <c r="D102" s="252"/>
      <c r="E102" s="252"/>
      <c r="F102" s="252"/>
      <c r="G102" s="252"/>
      <c r="H102" s="252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</row>
    <row r="103" spans="1:40" s="249" customFormat="1" ht="17.100000000000001" customHeight="1">
      <c r="A103" s="43"/>
      <c r="B103" s="252"/>
      <c r="C103" s="252"/>
      <c r="D103" s="252"/>
      <c r="E103" s="252"/>
      <c r="F103" s="252"/>
      <c r="G103" s="252"/>
      <c r="H103" s="252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</row>
    <row r="104" spans="1:40" s="251" customFormat="1" ht="17.100000000000001" customHeight="1">
      <c r="A104" s="80"/>
      <c r="B104" s="252"/>
      <c r="C104" s="252"/>
      <c r="D104" s="252"/>
      <c r="E104" s="252"/>
      <c r="F104" s="252"/>
      <c r="G104" s="252"/>
      <c r="H104" s="252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</row>
    <row r="105" spans="1:40" ht="17.100000000000001" customHeight="1">
      <c r="B105" s="35"/>
      <c r="C105" s="16"/>
      <c r="D105" s="30"/>
      <c r="E105" s="29"/>
      <c r="F105" s="16"/>
      <c r="G105" s="16"/>
      <c r="H105" s="36"/>
      <c r="I105" s="16"/>
      <c r="J105" s="16"/>
      <c r="K105" s="28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37"/>
    </row>
    <row r="106" spans="1:40" ht="17.100000000000001" customHeight="1">
      <c r="B106" s="35"/>
      <c r="C106" s="16"/>
      <c r="D106" s="30"/>
      <c r="E106" s="29"/>
      <c r="F106" s="16"/>
      <c r="G106" s="16"/>
      <c r="H106" s="36"/>
      <c r="I106" s="16"/>
      <c r="J106" s="16"/>
      <c r="K106" s="28"/>
      <c r="L106" s="16"/>
      <c r="M106" s="16"/>
      <c r="N106" s="16"/>
      <c r="O106" s="16"/>
      <c r="P106" s="8"/>
      <c r="Q106" s="8"/>
      <c r="R106" s="8"/>
      <c r="S106" s="8"/>
      <c r="T106" s="8"/>
      <c r="U106" s="8"/>
      <c r="V106" s="8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</row>
    <row r="107" spans="1:40" ht="17.100000000000001" customHeight="1">
      <c r="B107" s="38"/>
      <c r="C107" s="8"/>
      <c r="D107" s="30"/>
      <c r="E107" s="29"/>
      <c r="F107" s="16"/>
      <c r="G107" s="8"/>
      <c r="H107" s="36"/>
      <c r="I107" s="8"/>
      <c r="J107" s="8"/>
      <c r="K107" s="26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</row>
    <row r="108" spans="1:40" ht="17.100000000000001" customHeight="1">
      <c r="B108" s="38"/>
      <c r="C108" s="8"/>
      <c r="D108" s="39"/>
      <c r="E108" s="40"/>
      <c r="F108" s="8"/>
      <c r="G108" s="8"/>
      <c r="H108" s="36"/>
      <c r="I108" s="8"/>
      <c r="J108" s="8"/>
      <c r="K108" s="26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</row>
    <row r="109" spans="1:40" ht="17.100000000000001" customHeight="1">
      <c r="B109" s="38"/>
      <c r="C109" s="8"/>
      <c r="D109" s="39"/>
      <c r="E109" s="40"/>
      <c r="F109" s="8"/>
      <c r="G109" s="8"/>
      <c r="H109" s="36"/>
      <c r="I109" s="8"/>
      <c r="J109" s="8"/>
      <c r="K109" s="26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</row>
    <row r="110" spans="1:40" ht="17.100000000000001" customHeight="1">
      <c r="B110" s="38"/>
      <c r="C110" s="8"/>
      <c r="D110" s="39"/>
      <c r="E110" s="40"/>
      <c r="F110" s="8"/>
      <c r="G110" s="8"/>
      <c r="H110" s="36"/>
      <c r="I110" s="8"/>
      <c r="J110" s="8"/>
      <c r="K110" s="26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</row>
    <row r="111" spans="1:40" ht="17.100000000000001" customHeight="1">
      <c r="B111" s="38"/>
      <c r="C111" s="8"/>
      <c r="D111" s="39"/>
      <c r="E111" s="40"/>
      <c r="F111" s="8"/>
      <c r="G111" s="8"/>
      <c r="H111" s="36"/>
      <c r="I111" s="8"/>
      <c r="J111" s="8"/>
      <c r="K111" s="26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</row>
    <row r="112" spans="1:40" ht="17.100000000000001" customHeight="1">
      <c r="B112" s="38"/>
      <c r="C112" s="8"/>
      <c r="D112" s="39"/>
      <c r="E112" s="40"/>
      <c r="F112" s="8"/>
      <c r="G112" s="8"/>
      <c r="H112" s="36"/>
      <c r="I112" s="8"/>
      <c r="J112" s="8"/>
      <c r="K112" s="26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</row>
    <row r="113" spans="2:34" ht="17.100000000000001" customHeight="1">
      <c r="B113" s="38"/>
      <c r="C113" s="8"/>
      <c r="D113" s="39"/>
      <c r="E113" s="40"/>
      <c r="F113" s="8"/>
      <c r="G113" s="8"/>
      <c r="H113" s="36"/>
      <c r="I113" s="8"/>
      <c r="J113" s="8"/>
      <c r="K113" s="26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</row>
    <row r="114" spans="2:34" ht="17.100000000000001" customHeight="1">
      <c r="B114" s="38"/>
      <c r="C114" s="8"/>
      <c r="D114" s="39"/>
      <c r="E114" s="40"/>
      <c r="F114" s="8"/>
      <c r="G114" s="8"/>
      <c r="H114" s="36"/>
      <c r="I114" s="8"/>
      <c r="J114" s="8"/>
      <c r="K114" s="26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</row>
    <row r="115" spans="2:34" ht="17.100000000000001" customHeight="1">
      <c r="B115" s="38"/>
      <c r="C115" s="8"/>
      <c r="D115" s="39"/>
      <c r="E115" s="40"/>
      <c r="F115" s="8"/>
      <c r="G115" s="8"/>
      <c r="H115" s="36"/>
      <c r="I115" s="8"/>
      <c r="J115" s="8"/>
      <c r="K115" s="26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</row>
    <row r="116" spans="2:34" ht="17.100000000000001" customHeight="1">
      <c r="B116" s="38"/>
      <c r="C116" s="8"/>
      <c r="D116" s="39"/>
      <c r="E116" s="40"/>
      <c r="F116" s="8"/>
      <c r="G116" s="8"/>
      <c r="H116" s="36"/>
      <c r="I116" s="8"/>
      <c r="J116" s="8"/>
      <c r="K116" s="26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</row>
    <row r="117" spans="2:34" ht="17.100000000000001" customHeight="1">
      <c r="B117" s="38"/>
      <c r="C117" s="8"/>
      <c r="D117" s="39"/>
      <c r="E117" s="40"/>
      <c r="F117" s="8"/>
      <c r="G117" s="8"/>
      <c r="H117" s="36"/>
      <c r="I117" s="8"/>
      <c r="J117" s="8"/>
      <c r="K117" s="26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</row>
    <row r="118" spans="2:34" ht="17.100000000000001" customHeight="1">
      <c r="B118" s="38"/>
      <c r="C118" s="8"/>
      <c r="D118" s="39"/>
      <c r="E118" s="40"/>
      <c r="F118" s="8"/>
      <c r="G118" s="8"/>
      <c r="H118" s="36"/>
      <c r="I118" s="8"/>
      <c r="J118" s="8"/>
      <c r="K118" s="26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</row>
    <row r="119" spans="2:34" ht="17.100000000000001" customHeight="1">
      <c r="B119" s="38"/>
      <c r="C119" s="8"/>
      <c r="D119" s="39"/>
      <c r="E119" s="40"/>
      <c r="F119" s="8"/>
      <c r="G119" s="8"/>
      <c r="H119" s="36"/>
      <c r="I119" s="8"/>
      <c r="J119" s="8"/>
      <c r="K119" s="26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</row>
    <row r="120" spans="2:34" ht="17.100000000000001" customHeight="1">
      <c r="B120" s="38"/>
      <c r="C120" s="8"/>
      <c r="D120" s="39"/>
      <c r="E120" s="40"/>
      <c r="F120" s="8"/>
      <c r="G120" s="8"/>
      <c r="H120" s="36"/>
      <c r="I120" s="8"/>
      <c r="J120" s="8"/>
      <c r="K120" s="26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</row>
    <row r="121" spans="2:34" ht="17.100000000000001" customHeight="1">
      <c r="B121" s="38"/>
      <c r="C121" s="8"/>
      <c r="D121" s="39"/>
      <c r="E121" s="40"/>
      <c r="F121" s="8"/>
      <c r="G121" s="8"/>
      <c r="H121" s="36"/>
      <c r="I121" s="8"/>
      <c r="J121" s="8"/>
      <c r="K121" s="26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</row>
    <row r="122" spans="2:34" ht="17.100000000000001" customHeight="1">
      <c r="B122" s="38"/>
      <c r="C122" s="8"/>
      <c r="D122" s="39"/>
      <c r="E122" s="40"/>
      <c r="F122" s="8"/>
      <c r="G122" s="8"/>
      <c r="H122" s="36"/>
      <c r="I122" s="8"/>
      <c r="J122" s="8"/>
      <c r="K122" s="26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</row>
    <row r="123" spans="2:34" ht="17.100000000000001" customHeight="1">
      <c r="B123" s="38"/>
      <c r="C123" s="8"/>
      <c r="D123" s="39"/>
      <c r="E123" s="40"/>
      <c r="F123" s="8"/>
      <c r="G123" s="8"/>
      <c r="H123" s="36"/>
      <c r="I123" s="8"/>
      <c r="J123" s="8"/>
      <c r="K123" s="26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</row>
    <row r="124" spans="2:34" ht="17.100000000000001" customHeight="1">
      <c r="B124" s="38"/>
      <c r="C124" s="8"/>
      <c r="D124" s="39"/>
      <c r="E124" s="40"/>
      <c r="F124" s="8"/>
      <c r="G124" s="8"/>
      <c r="H124" s="36"/>
      <c r="I124" s="8"/>
      <c r="J124" s="8"/>
      <c r="K124" s="26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</row>
    <row r="125" spans="2:34" ht="17.100000000000001" customHeight="1">
      <c r="B125" s="38"/>
      <c r="C125" s="8"/>
      <c r="D125" s="39"/>
      <c r="E125" s="40"/>
      <c r="F125" s="8"/>
      <c r="G125" s="8"/>
      <c r="H125" s="36"/>
      <c r="I125" s="8"/>
      <c r="J125" s="8"/>
      <c r="K125" s="26"/>
      <c r="L125" s="8"/>
      <c r="M125" s="8"/>
      <c r="N125" s="8"/>
      <c r="O125" s="8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</row>
    <row r="126" spans="2:34" ht="17.100000000000001" customHeight="1">
      <c r="B126" s="41"/>
      <c r="C126" s="8"/>
      <c r="D126" s="39"/>
      <c r="E126" s="40"/>
      <c r="F126" s="8"/>
      <c r="G126" s="37"/>
      <c r="H126" s="36"/>
      <c r="I126" s="37"/>
      <c r="J126" s="37"/>
      <c r="K126" s="102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</row>
    <row r="127" spans="2:34" ht="17.100000000000001" customHeight="1">
      <c r="B127" s="41"/>
      <c r="C127" s="8"/>
      <c r="F127" s="37"/>
      <c r="G127" s="37"/>
      <c r="H127" s="36"/>
      <c r="I127" s="37"/>
      <c r="J127" s="37"/>
      <c r="K127" s="102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</row>
    <row r="128" spans="2:34" ht="17.100000000000001" customHeight="1">
      <c r="B128" s="41"/>
      <c r="C128" s="37"/>
      <c r="F128" s="37"/>
      <c r="G128" s="37"/>
      <c r="H128" s="36"/>
      <c r="I128" s="37"/>
      <c r="J128" s="37"/>
      <c r="K128" s="102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</row>
    <row r="129" spans="2:34" ht="17.100000000000001" customHeight="1">
      <c r="B129" s="41"/>
      <c r="C129" s="37"/>
      <c r="F129" s="37"/>
      <c r="G129" s="37"/>
      <c r="H129" s="36"/>
      <c r="I129" s="37"/>
      <c r="J129" s="37"/>
      <c r="K129" s="102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</row>
    <row r="130" spans="2:34" ht="17.100000000000001" customHeight="1">
      <c r="B130" s="41"/>
      <c r="C130" s="37"/>
      <c r="F130" s="37"/>
      <c r="G130" s="37"/>
      <c r="H130" s="36"/>
      <c r="I130" s="37"/>
      <c r="J130" s="37"/>
      <c r="K130" s="102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</row>
    <row r="131" spans="2:34" ht="17.100000000000001" customHeight="1">
      <c r="B131" s="41"/>
      <c r="C131" s="37"/>
      <c r="F131" s="37"/>
      <c r="G131" s="37"/>
      <c r="H131" s="36"/>
      <c r="I131" s="37"/>
      <c r="J131" s="37"/>
      <c r="K131" s="102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</row>
    <row r="132" spans="2:34" ht="17.100000000000001" customHeight="1">
      <c r="B132" s="41"/>
      <c r="C132" s="37"/>
      <c r="F132" s="37"/>
      <c r="G132" s="37"/>
      <c r="H132" s="36"/>
      <c r="I132" s="37"/>
      <c r="J132" s="37"/>
      <c r="K132" s="102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</row>
    <row r="133" spans="2:34" ht="17.100000000000001" customHeight="1">
      <c r="B133" s="41"/>
      <c r="C133" s="37"/>
      <c r="F133" s="37"/>
      <c r="G133" s="37"/>
      <c r="H133" s="36"/>
      <c r="I133" s="37"/>
      <c r="J133" s="37"/>
      <c r="K133" s="102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</row>
    <row r="134" spans="2:34" ht="17.100000000000001" customHeight="1">
      <c r="B134" s="41"/>
      <c r="C134" s="37"/>
      <c r="F134" s="37"/>
      <c r="G134" s="37"/>
      <c r="H134" s="36"/>
      <c r="I134" s="37"/>
      <c r="J134" s="37"/>
      <c r="K134" s="102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</row>
    <row r="135" spans="2:34" ht="17.100000000000001" customHeight="1">
      <c r="B135" s="41"/>
      <c r="C135" s="37"/>
      <c r="F135" s="37"/>
      <c r="G135" s="37"/>
      <c r="H135" s="36"/>
      <c r="I135" s="37"/>
      <c r="J135" s="37"/>
      <c r="K135" s="102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</row>
    <row r="136" spans="2:34" ht="17.100000000000001" customHeight="1">
      <c r="B136" s="41"/>
      <c r="C136" s="37"/>
      <c r="F136" s="37"/>
      <c r="G136" s="37"/>
      <c r="H136" s="36"/>
      <c r="I136" s="37"/>
      <c r="J136" s="37"/>
      <c r="K136" s="102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</row>
    <row r="137" spans="2:34" ht="17.100000000000001" customHeight="1">
      <c r="B137" s="41"/>
      <c r="C137" s="37"/>
      <c r="F137" s="37"/>
      <c r="G137" s="37"/>
      <c r="H137" s="36"/>
      <c r="I137" s="37"/>
      <c r="J137" s="37"/>
      <c r="K137" s="102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</row>
    <row r="138" spans="2:34" ht="17.100000000000001" customHeight="1">
      <c r="B138" s="41"/>
      <c r="C138" s="37"/>
      <c r="F138" s="37"/>
      <c r="G138" s="37"/>
      <c r="H138" s="36"/>
      <c r="I138" s="37"/>
      <c r="J138" s="37"/>
      <c r="K138" s="102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</row>
    <row r="139" spans="2:34" ht="17.100000000000001" customHeight="1">
      <c r="B139" s="41"/>
      <c r="C139" s="37"/>
      <c r="F139" s="37"/>
      <c r="G139" s="37"/>
      <c r="H139" s="36"/>
      <c r="I139" s="37"/>
      <c r="J139" s="37"/>
      <c r="K139" s="102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</row>
    <row r="140" spans="2:34" ht="17.100000000000001" customHeight="1">
      <c r="B140" s="41"/>
      <c r="C140" s="37"/>
      <c r="F140" s="37"/>
      <c r="G140" s="37"/>
      <c r="H140" s="36"/>
      <c r="I140" s="37"/>
      <c r="J140" s="37"/>
      <c r="K140" s="102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</row>
    <row r="141" spans="2:34" ht="17.100000000000001" customHeight="1">
      <c r="B141" s="41"/>
      <c r="C141" s="37"/>
      <c r="F141" s="37"/>
      <c r="G141" s="37"/>
      <c r="H141" s="36"/>
      <c r="I141" s="37"/>
      <c r="J141" s="37"/>
      <c r="K141" s="102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</row>
    <row r="142" spans="2:34" ht="17.100000000000001" customHeight="1">
      <c r="B142" s="41"/>
      <c r="C142" s="37"/>
      <c r="F142" s="37"/>
      <c r="G142" s="37"/>
      <c r="H142" s="36"/>
      <c r="I142" s="37"/>
      <c r="J142" s="37"/>
      <c r="K142" s="102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</row>
    <row r="143" spans="2:34">
      <c r="B143" s="41"/>
      <c r="C143" s="37"/>
      <c r="F143" s="37"/>
      <c r="G143" s="37"/>
      <c r="H143" s="36"/>
      <c r="I143" s="37"/>
      <c r="J143" s="37"/>
      <c r="K143" s="102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</row>
    <row r="144" spans="2:34">
      <c r="B144" s="41"/>
      <c r="C144" s="37"/>
      <c r="F144" s="37"/>
      <c r="G144" s="37"/>
      <c r="H144" s="36"/>
      <c r="I144" s="37"/>
      <c r="J144" s="37"/>
      <c r="K144" s="102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</row>
    <row r="145" spans="2:34">
      <c r="B145" s="41"/>
      <c r="C145" s="37"/>
      <c r="F145" s="37"/>
      <c r="G145" s="37"/>
      <c r="H145" s="36"/>
      <c r="I145" s="37"/>
      <c r="J145" s="37"/>
      <c r="K145" s="102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</row>
    <row r="146" spans="2:34">
      <c r="B146" s="41"/>
      <c r="C146" s="37"/>
      <c r="F146" s="37"/>
      <c r="G146" s="37"/>
      <c r="H146" s="36"/>
      <c r="I146" s="37"/>
      <c r="J146" s="37"/>
      <c r="K146" s="102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</row>
    <row r="147" spans="2:34">
      <c r="B147" s="41"/>
      <c r="C147" s="37"/>
      <c r="F147" s="37"/>
      <c r="G147" s="37"/>
      <c r="H147" s="36"/>
      <c r="I147" s="37"/>
      <c r="J147" s="37"/>
      <c r="K147" s="102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</row>
    <row r="148" spans="2:34">
      <c r="B148" s="41"/>
      <c r="C148" s="37"/>
      <c r="F148" s="37"/>
      <c r="G148" s="37"/>
      <c r="H148" s="36"/>
      <c r="I148" s="37"/>
      <c r="J148" s="37"/>
      <c r="K148" s="102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</row>
    <row r="149" spans="2:34">
      <c r="B149" s="41"/>
      <c r="C149" s="37"/>
      <c r="F149" s="37"/>
      <c r="G149" s="37"/>
      <c r="H149" s="36"/>
      <c r="I149" s="37"/>
      <c r="J149" s="37"/>
      <c r="K149" s="102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</row>
    <row r="150" spans="2:34">
      <c r="B150" s="41"/>
      <c r="C150" s="37"/>
      <c r="F150" s="37"/>
      <c r="G150" s="37"/>
      <c r="H150" s="36"/>
      <c r="I150" s="37"/>
      <c r="J150" s="37"/>
      <c r="K150" s="102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</row>
    <row r="151" spans="2:34">
      <c r="B151" s="41"/>
      <c r="C151" s="37"/>
      <c r="F151" s="37"/>
      <c r="G151" s="37"/>
      <c r="H151" s="36"/>
      <c r="I151" s="37"/>
      <c r="J151" s="37"/>
      <c r="K151" s="102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</row>
    <row r="152" spans="2:34">
      <c r="B152" s="41"/>
      <c r="C152" s="37"/>
      <c r="F152" s="37"/>
      <c r="G152" s="37"/>
      <c r="H152" s="36"/>
      <c r="I152" s="37"/>
      <c r="J152" s="37"/>
      <c r="K152" s="102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</row>
    <row r="153" spans="2:34">
      <c r="B153" s="41"/>
      <c r="C153" s="37"/>
      <c r="F153" s="37"/>
      <c r="G153" s="37"/>
      <c r="H153" s="36"/>
      <c r="I153" s="37"/>
      <c r="J153" s="37"/>
      <c r="K153" s="102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</row>
    <row r="154" spans="2:34">
      <c r="B154" s="41"/>
      <c r="C154" s="37"/>
      <c r="F154" s="37"/>
      <c r="G154" s="37"/>
      <c r="H154" s="36"/>
      <c r="I154" s="37"/>
      <c r="J154" s="37"/>
      <c r="K154" s="102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</row>
    <row r="155" spans="2:34">
      <c r="B155" s="41"/>
      <c r="C155" s="37"/>
      <c r="F155" s="37"/>
      <c r="G155" s="37"/>
      <c r="H155" s="36"/>
      <c r="I155" s="37"/>
      <c r="J155" s="37"/>
      <c r="K155" s="102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</row>
    <row r="156" spans="2:34">
      <c r="B156" s="41"/>
      <c r="C156" s="37"/>
      <c r="F156" s="37"/>
      <c r="G156" s="37"/>
      <c r="H156" s="36"/>
      <c r="I156" s="37"/>
      <c r="J156" s="37"/>
      <c r="K156" s="102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</row>
    <row r="157" spans="2:34">
      <c r="B157" s="41"/>
      <c r="C157" s="37"/>
      <c r="F157" s="37"/>
      <c r="G157" s="37"/>
      <c r="H157" s="36"/>
      <c r="I157" s="37"/>
      <c r="J157" s="37"/>
      <c r="K157" s="102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</row>
    <row r="158" spans="2:34">
      <c r="B158" s="41"/>
      <c r="C158" s="37"/>
      <c r="F158" s="37"/>
      <c r="G158" s="37"/>
      <c r="H158" s="36"/>
      <c r="I158" s="37"/>
      <c r="J158" s="37"/>
      <c r="K158" s="102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</row>
    <row r="159" spans="2:34">
      <c r="B159" s="41"/>
      <c r="C159" s="37"/>
      <c r="F159" s="37"/>
      <c r="G159" s="37"/>
      <c r="H159" s="36"/>
      <c r="I159" s="37"/>
      <c r="J159" s="37"/>
      <c r="K159" s="102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</row>
    <row r="160" spans="2:34">
      <c r="B160" s="41"/>
      <c r="C160" s="37"/>
      <c r="F160" s="37"/>
      <c r="G160" s="37"/>
      <c r="H160" s="36"/>
      <c r="I160" s="37"/>
      <c r="J160" s="37"/>
      <c r="K160" s="102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</row>
    <row r="161" spans="2:34">
      <c r="B161" s="41"/>
      <c r="C161" s="37"/>
      <c r="F161" s="37"/>
      <c r="G161" s="37"/>
      <c r="H161" s="36"/>
      <c r="I161" s="37"/>
      <c r="J161" s="37"/>
      <c r="K161" s="102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</row>
    <row r="162" spans="2:34">
      <c r="B162" s="41"/>
      <c r="C162" s="37"/>
      <c r="F162" s="37"/>
      <c r="G162" s="37"/>
      <c r="H162" s="36"/>
      <c r="I162" s="37"/>
      <c r="J162" s="37"/>
      <c r="K162" s="102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</row>
    <row r="163" spans="2:34">
      <c r="B163" s="41"/>
      <c r="C163" s="37"/>
      <c r="F163" s="37"/>
      <c r="G163" s="37"/>
      <c r="H163" s="36"/>
      <c r="I163" s="37"/>
      <c r="J163" s="37"/>
      <c r="K163" s="102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</row>
    <row r="164" spans="2:34">
      <c r="B164" s="41"/>
      <c r="C164" s="37"/>
      <c r="F164" s="37"/>
      <c r="G164" s="37"/>
      <c r="H164" s="36"/>
      <c r="I164" s="37"/>
      <c r="J164" s="37"/>
      <c r="K164" s="102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</row>
    <row r="165" spans="2:34">
      <c r="B165" s="41"/>
      <c r="C165" s="37"/>
      <c r="F165" s="37"/>
      <c r="G165" s="37"/>
      <c r="H165" s="36"/>
      <c r="I165" s="37"/>
      <c r="J165" s="37"/>
      <c r="K165" s="102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</row>
    <row r="166" spans="2:34">
      <c r="B166" s="41"/>
      <c r="C166" s="37"/>
      <c r="F166" s="37"/>
      <c r="G166" s="37"/>
      <c r="H166" s="36"/>
      <c r="I166" s="37"/>
      <c r="J166" s="37"/>
      <c r="K166" s="102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</row>
    <row r="167" spans="2:34">
      <c r="B167" s="41"/>
      <c r="C167" s="37"/>
      <c r="F167" s="37"/>
      <c r="G167" s="37"/>
      <c r="H167" s="36"/>
      <c r="I167" s="37"/>
      <c r="J167" s="37"/>
      <c r="K167" s="102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</row>
    <row r="168" spans="2:34">
      <c r="B168" s="41"/>
      <c r="C168" s="37"/>
      <c r="F168" s="37"/>
      <c r="G168" s="37"/>
      <c r="H168" s="36"/>
      <c r="I168" s="37"/>
      <c r="J168" s="37"/>
      <c r="K168" s="102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</row>
    <row r="169" spans="2:34">
      <c r="B169" s="41"/>
      <c r="C169" s="37"/>
      <c r="F169" s="37"/>
      <c r="G169" s="37"/>
      <c r="H169" s="36"/>
      <c r="I169" s="37"/>
      <c r="J169" s="37"/>
      <c r="K169" s="102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</row>
    <row r="170" spans="2:34">
      <c r="B170" s="41"/>
      <c r="C170" s="37"/>
      <c r="F170" s="37"/>
      <c r="G170" s="37"/>
      <c r="H170" s="36"/>
      <c r="I170" s="37"/>
      <c r="J170" s="37"/>
      <c r="K170" s="102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</row>
    <row r="171" spans="2:34">
      <c r="B171" s="41"/>
      <c r="C171" s="37"/>
      <c r="F171" s="37"/>
      <c r="G171" s="37"/>
      <c r="H171" s="36"/>
      <c r="I171" s="37"/>
      <c r="J171" s="37"/>
      <c r="K171" s="102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</row>
    <row r="172" spans="2:34">
      <c r="B172" s="41"/>
      <c r="C172" s="37"/>
      <c r="F172" s="37"/>
      <c r="G172" s="37"/>
      <c r="H172" s="36"/>
      <c r="I172" s="37"/>
      <c r="J172" s="37"/>
      <c r="K172" s="102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</row>
    <row r="173" spans="2:34">
      <c r="B173" s="41"/>
      <c r="C173" s="37"/>
      <c r="F173" s="37"/>
      <c r="G173" s="37"/>
      <c r="H173" s="36"/>
      <c r="I173" s="37"/>
      <c r="J173" s="37"/>
      <c r="K173" s="102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</row>
    <row r="174" spans="2:34">
      <c r="B174" s="41"/>
      <c r="C174" s="37"/>
      <c r="F174" s="37"/>
      <c r="G174" s="37"/>
      <c r="H174" s="36"/>
      <c r="I174" s="37"/>
      <c r="J174" s="37"/>
      <c r="K174" s="102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</row>
    <row r="175" spans="2:34">
      <c r="B175" s="41"/>
      <c r="C175" s="37"/>
      <c r="F175" s="37"/>
      <c r="G175" s="37"/>
      <c r="H175" s="36"/>
      <c r="I175" s="37"/>
      <c r="J175" s="37"/>
      <c r="K175" s="102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</row>
    <row r="176" spans="2:34">
      <c r="B176" s="41"/>
      <c r="C176" s="37"/>
      <c r="F176" s="37"/>
      <c r="G176" s="37"/>
      <c r="H176" s="36"/>
      <c r="I176" s="37"/>
      <c r="J176" s="37"/>
      <c r="K176" s="102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</row>
    <row r="177" spans="2:34">
      <c r="B177" s="41"/>
      <c r="C177" s="37"/>
      <c r="F177" s="37"/>
      <c r="G177" s="37"/>
      <c r="H177" s="36"/>
      <c r="I177" s="37"/>
      <c r="J177" s="37"/>
      <c r="K177" s="102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</row>
    <row r="178" spans="2:34">
      <c r="B178" s="41"/>
      <c r="C178" s="37"/>
      <c r="F178" s="37"/>
      <c r="G178" s="37"/>
      <c r="H178" s="36"/>
      <c r="I178" s="37"/>
      <c r="J178" s="37"/>
      <c r="K178" s="102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</row>
    <row r="179" spans="2:34">
      <c r="B179" s="41"/>
      <c r="C179" s="37"/>
      <c r="F179" s="37"/>
      <c r="G179" s="37"/>
      <c r="H179" s="36"/>
      <c r="I179" s="37"/>
      <c r="J179" s="37"/>
      <c r="K179" s="102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</row>
    <row r="180" spans="2:34">
      <c r="B180" s="41"/>
      <c r="C180" s="37"/>
      <c r="F180" s="37"/>
      <c r="G180" s="37"/>
      <c r="H180" s="36"/>
      <c r="I180" s="37"/>
      <c r="J180" s="37"/>
      <c r="K180" s="102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</row>
    <row r="181" spans="2:34">
      <c r="B181" s="41"/>
      <c r="C181" s="37"/>
      <c r="F181" s="37"/>
      <c r="G181" s="37"/>
      <c r="H181" s="36"/>
      <c r="I181" s="37"/>
      <c r="J181" s="37"/>
      <c r="K181" s="102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</row>
    <row r="182" spans="2:34">
      <c r="B182" s="41"/>
      <c r="C182" s="37"/>
      <c r="F182" s="37"/>
      <c r="G182" s="37"/>
      <c r="H182" s="36"/>
      <c r="I182" s="37"/>
      <c r="J182" s="37"/>
      <c r="K182" s="102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</row>
    <row r="183" spans="2:34">
      <c r="B183" s="41"/>
      <c r="C183" s="37"/>
      <c r="F183" s="37"/>
      <c r="G183" s="37"/>
      <c r="H183" s="36"/>
      <c r="I183" s="37"/>
      <c r="J183" s="37"/>
      <c r="K183" s="102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</row>
    <row r="184" spans="2:34">
      <c r="B184" s="41"/>
      <c r="C184" s="37"/>
      <c r="F184" s="37"/>
      <c r="G184" s="37"/>
      <c r="H184" s="36"/>
      <c r="I184" s="37"/>
      <c r="J184" s="37"/>
      <c r="K184" s="102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</row>
    <row r="185" spans="2:34">
      <c r="B185" s="41"/>
      <c r="C185" s="37"/>
      <c r="F185" s="37"/>
      <c r="G185" s="37"/>
      <c r="H185" s="36"/>
      <c r="I185" s="37"/>
      <c r="J185" s="37"/>
      <c r="K185" s="102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</row>
    <row r="186" spans="2:34">
      <c r="B186" s="41"/>
      <c r="C186" s="37"/>
      <c r="F186" s="37"/>
      <c r="G186" s="37"/>
      <c r="H186" s="36"/>
      <c r="I186" s="37"/>
      <c r="J186" s="37"/>
      <c r="K186" s="102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</row>
    <row r="187" spans="2:34">
      <c r="B187" s="41"/>
      <c r="C187" s="37"/>
      <c r="F187" s="37"/>
      <c r="G187" s="37"/>
      <c r="H187" s="36"/>
      <c r="I187" s="37"/>
      <c r="J187" s="37"/>
      <c r="K187" s="102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</row>
    <row r="188" spans="2:34">
      <c r="B188" s="41"/>
      <c r="C188" s="37"/>
      <c r="F188" s="37"/>
      <c r="G188" s="37"/>
      <c r="H188" s="36"/>
      <c r="I188" s="37"/>
      <c r="J188" s="37"/>
      <c r="K188" s="102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</row>
    <row r="189" spans="2:34">
      <c r="B189" s="41"/>
      <c r="C189" s="37"/>
      <c r="F189" s="37"/>
      <c r="G189" s="37"/>
      <c r="H189" s="36"/>
      <c r="I189" s="37"/>
      <c r="J189" s="37"/>
      <c r="K189" s="102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</row>
    <row r="190" spans="2:34">
      <c r="B190" s="41"/>
      <c r="C190" s="37"/>
      <c r="F190" s="37"/>
      <c r="G190" s="37"/>
      <c r="H190" s="36"/>
      <c r="I190" s="37"/>
      <c r="J190" s="37"/>
      <c r="K190" s="102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</row>
    <row r="191" spans="2:34">
      <c r="B191" s="41"/>
      <c r="C191" s="37"/>
      <c r="F191" s="37"/>
      <c r="G191" s="37"/>
      <c r="H191" s="36"/>
      <c r="I191" s="37"/>
      <c r="J191" s="37"/>
      <c r="K191" s="102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</row>
    <row r="192" spans="2:34">
      <c r="B192" s="41"/>
      <c r="C192" s="37"/>
      <c r="F192" s="37"/>
      <c r="G192" s="37"/>
      <c r="H192" s="36"/>
      <c r="I192" s="37"/>
      <c r="J192" s="37"/>
      <c r="K192" s="102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</row>
    <row r="193" spans="2:34">
      <c r="B193" s="41"/>
      <c r="C193" s="37"/>
      <c r="F193" s="37"/>
      <c r="G193" s="37"/>
      <c r="H193" s="36"/>
      <c r="I193" s="37"/>
      <c r="J193" s="37"/>
      <c r="K193" s="102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</row>
    <row r="194" spans="2:34">
      <c r="B194" s="41"/>
      <c r="C194" s="37"/>
      <c r="F194" s="37"/>
      <c r="G194" s="37"/>
      <c r="H194" s="36"/>
      <c r="I194" s="37"/>
      <c r="J194" s="37"/>
      <c r="K194" s="102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</row>
    <row r="195" spans="2:34">
      <c r="B195" s="41"/>
      <c r="C195" s="37"/>
      <c r="F195" s="37"/>
      <c r="G195" s="37"/>
      <c r="H195" s="36"/>
      <c r="I195" s="37"/>
      <c r="J195" s="37"/>
      <c r="K195" s="102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</row>
    <row r="196" spans="2:34">
      <c r="B196" s="41"/>
      <c r="C196" s="37"/>
      <c r="F196" s="37"/>
      <c r="G196" s="37"/>
      <c r="H196" s="36"/>
      <c r="I196" s="37"/>
      <c r="J196" s="37"/>
      <c r="K196" s="102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</row>
    <row r="197" spans="2:34">
      <c r="B197" s="41"/>
      <c r="C197" s="37"/>
      <c r="F197" s="37"/>
      <c r="G197" s="37"/>
      <c r="H197" s="36"/>
      <c r="I197" s="37"/>
      <c r="J197" s="37"/>
      <c r="K197" s="102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</row>
    <row r="198" spans="2:34">
      <c r="B198" s="41"/>
      <c r="C198" s="37"/>
      <c r="F198" s="37"/>
      <c r="G198" s="37"/>
      <c r="H198" s="36"/>
      <c r="I198" s="37"/>
      <c r="J198" s="37"/>
      <c r="K198" s="102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</row>
    <row r="199" spans="2:34">
      <c r="B199" s="41"/>
      <c r="C199" s="37"/>
      <c r="F199" s="37"/>
      <c r="G199" s="37"/>
      <c r="H199" s="36"/>
      <c r="I199" s="37"/>
      <c r="J199" s="37"/>
      <c r="K199" s="102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</row>
    <row r="200" spans="2:34">
      <c r="B200" s="41"/>
      <c r="C200" s="37"/>
      <c r="F200" s="37"/>
      <c r="G200" s="37"/>
      <c r="H200" s="36"/>
      <c r="I200" s="37"/>
      <c r="J200" s="37"/>
      <c r="K200" s="102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</row>
    <row r="201" spans="2:34">
      <c r="B201" s="41"/>
      <c r="C201" s="37"/>
      <c r="F201" s="37"/>
      <c r="G201" s="37"/>
      <c r="H201" s="36"/>
      <c r="I201" s="37"/>
      <c r="J201" s="37"/>
      <c r="K201" s="102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</row>
    <row r="202" spans="2:34">
      <c r="B202" s="41"/>
      <c r="C202" s="37"/>
      <c r="F202" s="37"/>
      <c r="G202" s="37"/>
      <c r="H202" s="36"/>
      <c r="I202" s="37"/>
      <c r="J202" s="37"/>
      <c r="K202" s="102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</row>
    <row r="203" spans="2:34">
      <c r="B203" s="41"/>
      <c r="C203" s="37"/>
      <c r="F203" s="37"/>
      <c r="G203" s="37"/>
      <c r="H203" s="36"/>
      <c r="I203" s="37"/>
      <c r="J203" s="37"/>
      <c r="K203" s="102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</row>
    <row r="204" spans="2:34">
      <c r="B204" s="41"/>
      <c r="C204" s="37"/>
      <c r="F204" s="37"/>
      <c r="G204" s="37"/>
      <c r="H204" s="36"/>
      <c r="I204" s="37"/>
      <c r="J204" s="37"/>
      <c r="K204" s="102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</row>
    <row r="205" spans="2:34">
      <c r="B205" s="41"/>
      <c r="C205" s="37"/>
      <c r="F205" s="37"/>
      <c r="G205" s="37"/>
      <c r="H205" s="36"/>
      <c r="I205" s="37"/>
      <c r="J205" s="37"/>
      <c r="K205" s="102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</row>
    <row r="206" spans="2:34">
      <c r="B206" s="41"/>
      <c r="C206" s="37"/>
      <c r="F206" s="37"/>
      <c r="G206" s="37"/>
      <c r="H206" s="36"/>
      <c r="I206" s="37"/>
      <c r="J206" s="37"/>
      <c r="K206" s="102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</row>
    <row r="207" spans="2:34">
      <c r="B207" s="41"/>
      <c r="C207" s="37"/>
      <c r="F207" s="37"/>
      <c r="G207" s="37"/>
      <c r="H207" s="36"/>
      <c r="I207" s="37"/>
      <c r="J207" s="37"/>
      <c r="K207" s="102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</row>
    <row r="208" spans="2:34">
      <c r="B208" s="41"/>
      <c r="C208" s="37"/>
      <c r="F208" s="37"/>
      <c r="G208" s="37"/>
      <c r="H208" s="36"/>
      <c r="I208" s="37"/>
      <c r="J208" s="37"/>
      <c r="K208" s="102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</row>
    <row r="209" spans="2:34">
      <c r="B209" s="41"/>
      <c r="C209" s="37"/>
      <c r="F209" s="37"/>
      <c r="G209" s="37"/>
      <c r="H209" s="36"/>
      <c r="I209" s="37"/>
      <c r="J209" s="37"/>
      <c r="K209" s="102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</row>
    <row r="210" spans="2:34">
      <c r="B210" s="41"/>
      <c r="C210" s="37"/>
      <c r="F210" s="37"/>
      <c r="G210" s="37"/>
      <c r="H210" s="36"/>
      <c r="I210" s="37"/>
      <c r="J210" s="37"/>
      <c r="K210" s="102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</row>
    <row r="211" spans="2:34">
      <c r="B211" s="41"/>
      <c r="C211" s="37"/>
      <c r="F211" s="37"/>
      <c r="G211" s="37"/>
      <c r="H211" s="36"/>
      <c r="I211" s="37"/>
      <c r="J211" s="37"/>
      <c r="K211" s="102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</row>
    <row r="212" spans="2:34">
      <c r="B212" s="41"/>
      <c r="C212" s="37"/>
      <c r="F212" s="37"/>
      <c r="G212" s="37"/>
      <c r="H212" s="36"/>
      <c r="I212" s="37"/>
      <c r="J212" s="37"/>
      <c r="K212" s="102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</row>
    <row r="213" spans="2:34">
      <c r="B213" s="41"/>
      <c r="C213" s="37"/>
      <c r="F213" s="37"/>
      <c r="G213" s="37"/>
      <c r="H213" s="36"/>
      <c r="I213" s="37"/>
      <c r="J213" s="37"/>
      <c r="K213" s="102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</row>
    <row r="214" spans="2:34">
      <c r="B214" s="41"/>
      <c r="C214" s="37"/>
      <c r="F214" s="37"/>
      <c r="G214" s="37"/>
      <c r="H214" s="36"/>
      <c r="I214" s="37"/>
      <c r="J214" s="37"/>
      <c r="K214" s="102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</row>
    <row r="215" spans="2:34">
      <c r="B215" s="41"/>
      <c r="C215" s="37"/>
      <c r="F215" s="37"/>
      <c r="G215" s="37"/>
      <c r="H215" s="36"/>
      <c r="I215" s="37"/>
      <c r="J215" s="37"/>
      <c r="K215" s="102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</row>
    <row r="216" spans="2:34">
      <c r="B216" s="41"/>
      <c r="C216" s="37"/>
      <c r="F216" s="37"/>
      <c r="G216" s="37"/>
      <c r="H216" s="36"/>
      <c r="I216" s="37"/>
      <c r="J216" s="37"/>
      <c r="K216" s="102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</row>
    <row r="217" spans="2:34">
      <c r="B217" s="41"/>
      <c r="C217" s="37"/>
      <c r="F217" s="37"/>
      <c r="G217" s="37"/>
      <c r="H217" s="36"/>
      <c r="I217" s="37"/>
      <c r="J217" s="37"/>
      <c r="K217" s="102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</row>
    <row r="218" spans="2:34">
      <c r="B218" s="41"/>
      <c r="C218" s="37"/>
      <c r="F218" s="37"/>
      <c r="G218" s="37"/>
      <c r="H218" s="36"/>
      <c r="I218" s="37"/>
      <c r="J218" s="37"/>
      <c r="K218" s="102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</row>
    <row r="219" spans="2:34">
      <c r="B219" s="41"/>
      <c r="C219" s="37"/>
      <c r="F219" s="37"/>
      <c r="G219" s="37"/>
      <c r="H219" s="36"/>
      <c r="I219" s="37"/>
      <c r="J219" s="37"/>
      <c r="K219" s="102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</row>
    <row r="220" spans="2:34">
      <c r="B220" s="41"/>
      <c r="C220" s="37"/>
      <c r="F220" s="37"/>
      <c r="G220" s="37"/>
      <c r="H220" s="36"/>
      <c r="I220" s="37"/>
      <c r="J220" s="37"/>
      <c r="K220" s="102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</row>
    <row r="221" spans="2:34">
      <c r="B221" s="41"/>
      <c r="C221" s="37"/>
      <c r="F221" s="37"/>
      <c r="G221" s="37"/>
      <c r="H221" s="36"/>
      <c r="I221" s="37"/>
      <c r="J221" s="37"/>
      <c r="K221" s="102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</row>
    <row r="222" spans="2:34">
      <c r="B222" s="41"/>
      <c r="C222" s="37"/>
      <c r="F222" s="37"/>
      <c r="G222" s="37"/>
      <c r="H222" s="36"/>
      <c r="I222" s="37"/>
      <c r="J222" s="37"/>
      <c r="K222" s="102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</row>
    <row r="223" spans="2:34">
      <c r="B223" s="41"/>
      <c r="C223" s="37"/>
      <c r="F223" s="37"/>
      <c r="G223" s="37"/>
      <c r="H223" s="36"/>
      <c r="I223" s="37"/>
      <c r="J223" s="37"/>
      <c r="K223" s="102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</row>
    <row r="224" spans="2:34">
      <c r="B224" s="41"/>
      <c r="C224" s="37"/>
      <c r="F224" s="37"/>
      <c r="G224" s="37"/>
      <c r="H224" s="36"/>
      <c r="I224" s="37"/>
      <c r="J224" s="37"/>
      <c r="K224" s="102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</row>
    <row r="225" spans="2:34">
      <c r="B225" s="41"/>
      <c r="C225" s="37"/>
      <c r="F225" s="37"/>
      <c r="G225" s="37"/>
      <c r="H225" s="36"/>
      <c r="I225" s="37"/>
      <c r="J225" s="37"/>
      <c r="K225" s="102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</row>
    <row r="226" spans="2:34">
      <c r="B226" s="41"/>
      <c r="C226" s="37"/>
      <c r="F226" s="37"/>
      <c r="G226" s="37"/>
      <c r="H226" s="36"/>
      <c r="I226" s="37"/>
      <c r="J226" s="37"/>
      <c r="K226" s="102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</row>
    <row r="227" spans="2:34">
      <c r="B227" s="41"/>
      <c r="C227" s="37"/>
      <c r="F227" s="37"/>
      <c r="G227" s="37"/>
      <c r="H227" s="36"/>
      <c r="I227" s="37"/>
      <c r="J227" s="37"/>
      <c r="K227" s="102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</row>
    <row r="228" spans="2:34">
      <c r="B228" s="41"/>
      <c r="C228" s="37"/>
      <c r="F228" s="37"/>
      <c r="G228" s="37"/>
      <c r="H228" s="36"/>
      <c r="I228" s="37"/>
      <c r="J228" s="37"/>
      <c r="K228" s="102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</row>
    <row r="229" spans="2:34">
      <c r="B229" s="41"/>
      <c r="C229" s="37"/>
      <c r="F229" s="37"/>
      <c r="G229" s="37"/>
      <c r="H229" s="36"/>
      <c r="I229" s="37"/>
      <c r="J229" s="37"/>
      <c r="K229" s="102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</row>
    <row r="230" spans="2:34">
      <c r="B230" s="41"/>
      <c r="C230" s="37"/>
      <c r="F230" s="37"/>
      <c r="G230" s="37"/>
      <c r="H230" s="36"/>
      <c r="I230" s="37"/>
      <c r="J230" s="37"/>
      <c r="K230" s="102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</row>
    <row r="231" spans="2:34">
      <c r="B231" s="41"/>
      <c r="C231" s="37"/>
      <c r="F231" s="37"/>
      <c r="G231" s="37"/>
      <c r="H231" s="36"/>
      <c r="I231" s="37"/>
      <c r="J231" s="37"/>
      <c r="K231" s="102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</row>
    <row r="232" spans="2:34">
      <c r="B232" s="41"/>
      <c r="C232" s="37"/>
      <c r="F232" s="37"/>
      <c r="G232" s="37"/>
      <c r="H232" s="36"/>
      <c r="I232" s="37"/>
      <c r="J232" s="37"/>
      <c r="K232" s="102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</row>
    <row r="233" spans="2:34">
      <c r="B233" s="41"/>
      <c r="C233" s="37"/>
      <c r="F233" s="37"/>
      <c r="G233" s="37"/>
      <c r="H233" s="36"/>
      <c r="I233" s="37"/>
      <c r="J233" s="37"/>
      <c r="K233" s="102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</row>
    <row r="234" spans="2:34">
      <c r="B234" s="41"/>
      <c r="C234" s="37"/>
      <c r="F234" s="37"/>
      <c r="G234" s="37"/>
      <c r="H234" s="36"/>
      <c r="I234" s="37"/>
      <c r="J234" s="37"/>
      <c r="K234" s="102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</row>
    <row r="235" spans="2:34">
      <c r="B235" s="41"/>
      <c r="C235" s="37"/>
      <c r="F235" s="37"/>
      <c r="G235" s="37"/>
      <c r="H235" s="36"/>
      <c r="I235" s="37"/>
      <c r="J235" s="37"/>
      <c r="K235" s="102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</row>
    <row r="236" spans="2:34">
      <c r="B236" s="41"/>
      <c r="C236" s="37"/>
      <c r="F236" s="37"/>
      <c r="G236" s="37"/>
      <c r="H236" s="36"/>
      <c r="I236" s="37"/>
      <c r="J236" s="37"/>
      <c r="K236" s="102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</row>
    <row r="237" spans="2:34">
      <c r="B237" s="41"/>
      <c r="C237" s="37"/>
      <c r="F237" s="37"/>
      <c r="G237" s="37"/>
      <c r="H237" s="36"/>
      <c r="I237" s="37"/>
      <c r="J237" s="37"/>
      <c r="K237" s="102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</row>
    <row r="238" spans="2:34">
      <c r="B238" s="41"/>
      <c r="C238" s="37"/>
      <c r="F238" s="37"/>
      <c r="G238" s="37"/>
      <c r="H238" s="36"/>
      <c r="I238" s="37"/>
      <c r="J238" s="37"/>
      <c r="K238" s="102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</row>
    <row r="239" spans="2:34">
      <c r="B239" s="41"/>
      <c r="C239" s="37"/>
      <c r="F239" s="37"/>
      <c r="G239" s="37"/>
      <c r="H239" s="36"/>
      <c r="I239" s="37"/>
      <c r="J239" s="37"/>
      <c r="K239" s="102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</row>
    <row r="240" spans="2:34">
      <c r="B240" s="41"/>
      <c r="C240" s="37"/>
      <c r="F240" s="37"/>
      <c r="G240" s="37"/>
      <c r="H240" s="36"/>
      <c r="I240" s="37"/>
      <c r="J240" s="37"/>
      <c r="K240" s="102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</row>
    <row r="241" spans="2:34">
      <c r="B241" s="41"/>
      <c r="C241" s="37"/>
      <c r="F241" s="37"/>
      <c r="G241" s="37"/>
      <c r="H241" s="36"/>
      <c r="I241" s="37"/>
      <c r="J241" s="37"/>
      <c r="K241" s="102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</row>
    <row r="242" spans="2:34">
      <c r="B242" s="41"/>
      <c r="C242" s="37"/>
      <c r="F242" s="37"/>
      <c r="G242" s="37"/>
      <c r="H242" s="36"/>
      <c r="I242" s="37"/>
      <c r="J242" s="37"/>
      <c r="K242" s="102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</row>
    <row r="243" spans="2:34">
      <c r="B243" s="41"/>
      <c r="C243" s="37"/>
      <c r="F243" s="37"/>
      <c r="G243" s="37"/>
      <c r="H243" s="36"/>
      <c r="I243" s="37"/>
      <c r="J243" s="37"/>
      <c r="K243" s="102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</row>
    <row r="244" spans="2:34">
      <c r="B244" s="41"/>
      <c r="C244" s="37"/>
      <c r="F244" s="37"/>
      <c r="G244" s="37"/>
      <c r="H244" s="36"/>
      <c r="I244" s="37"/>
      <c r="J244" s="37"/>
      <c r="K244" s="102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</row>
    <row r="245" spans="2:34">
      <c r="B245" s="41"/>
      <c r="C245" s="37"/>
      <c r="F245" s="37"/>
      <c r="G245" s="37"/>
      <c r="H245" s="36"/>
      <c r="I245" s="37"/>
      <c r="J245" s="37"/>
      <c r="K245" s="102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</row>
    <row r="246" spans="2:34">
      <c r="B246" s="41"/>
      <c r="C246" s="37"/>
      <c r="F246" s="37"/>
      <c r="G246" s="37"/>
      <c r="H246" s="36"/>
      <c r="I246" s="37"/>
      <c r="J246" s="37"/>
      <c r="K246" s="102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</row>
    <row r="247" spans="2:34">
      <c r="B247" s="41"/>
      <c r="C247" s="37"/>
      <c r="F247" s="37"/>
      <c r="G247" s="37"/>
      <c r="H247" s="36"/>
      <c r="I247" s="37"/>
      <c r="J247" s="37"/>
      <c r="K247" s="102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</row>
    <row r="248" spans="2:34">
      <c r="B248" s="41"/>
      <c r="C248" s="37"/>
      <c r="F248" s="37"/>
      <c r="G248" s="37"/>
      <c r="H248" s="36"/>
      <c r="I248" s="37"/>
      <c r="J248" s="37"/>
      <c r="K248" s="102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</row>
    <row r="249" spans="2:34">
      <c r="B249" s="41"/>
      <c r="C249" s="37"/>
      <c r="F249" s="37"/>
      <c r="G249" s="37"/>
      <c r="H249" s="36"/>
      <c r="I249" s="37"/>
      <c r="J249" s="37"/>
      <c r="K249" s="102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</row>
    <row r="250" spans="2:34">
      <c r="B250" s="41"/>
      <c r="C250" s="37"/>
      <c r="F250" s="37"/>
      <c r="G250" s="37"/>
      <c r="H250" s="36"/>
      <c r="I250" s="37"/>
      <c r="J250" s="37"/>
      <c r="K250" s="102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</row>
    <row r="251" spans="2:34">
      <c r="B251" s="41"/>
      <c r="C251" s="37"/>
      <c r="F251" s="37"/>
      <c r="G251" s="37"/>
      <c r="H251" s="36"/>
      <c r="I251" s="37"/>
      <c r="J251" s="37"/>
      <c r="K251" s="102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</row>
    <row r="252" spans="2:34">
      <c r="B252" s="41"/>
      <c r="C252" s="37"/>
      <c r="F252" s="37"/>
      <c r="G252" s="37"/>
      <c r="H252" s="36"/>
      <c r="I252" s="37"/>
      <c r="J252" s="37"/>
      <c r="K252" s="102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</row>
    <row r="253" spans="2:34">
      <c r="B253" s="41"/>
      <c r="C253" s="37"/>
      <c r="F253" s="37"/>
      <c r="G253" s="37"/>
      <c r="H253" s="36"/>
      <c r="I253" s="37"/>
      <c r="J253" s="37"/>
      <c r="K253" s="102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</row>
    <row r="254" spans="2:34">
      <c r="B254" s="41"/>
      <c r="C254" s="37"/>
      <c r="F254" s="37"/>
      <c r="G254" s="37"/>
      <c r="H254" s="36"/>
      <c r="I254" s="37"/>
      <c r="J254" s="37"/>
      <c r="K254" s="102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</row>
    <row r="255" spans="2:34">
      <c r="B255" s="41"/>
      <c r="C255" s="37"/>
      <c r="F255" s="37"/>
      <c r="G255" s="37"/>
      <c r="H255" s="36"/>
      <c r="I255" s="37"/>
      <c r="J255" s="37"/>
      <c r="K255" s="102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</row>
    <row r="256" spans="2:34">
      <c r="B256" s="41"/>
      <c r="C256" s="37"/>
      <c r="F256" s="37"/>
      <c r="G256" s="37"/>
      <c r="H256" s="36"/>
      <c r="I256" s="37"/>
      <c r="J256" s="37"/>
      <c r="K256" s="102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</row>
    <row r="257" spans="2:34">
      <c r="B257" s="41"/>
      <c r="C257" s="37"/>
      <c r="F257" s="37"/>
      <c r="G257" s="37"/>
      <c r="H257" s="37"/>
      <c r="I257" s="37"/>
      <c r="J257" s="37"/>
      <c r="K257" s="102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</row>
    <row r="258" spans="2:34">
      <c r="B258" s="41"/>
      <c r="C258" s="37"/>
      <c r="F258" s="37"/>
      <c r="G258" s="37"/>
      <c r="H258" s="37"/>
      <c r="I258" s="37"/>
      <c r="J258" s="37"/>
      <c r="K258" s="102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</row>
    <row r="259" spans="2:34">
      <c r="B259" s="41"/>
      <c r="C259" s="37"/>
      <c r="F259" s="37"/>
      <c r="G259" s="37"/>
      <c r="H259" s="37"/>
      <c r="I259" s="37"/>
      <c r="J259" s="37"/>
      <c r="K259" s="102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</row>
    <row r="260" spans="2:34">
      <c r="B260" s="41"/>
      <c r="C260" s="37"/>
      <c r="F260" s="37"/>
      <c r="G260" s="37"/>
      <c r="H260" s="37"/>
      <c r="I260" s="37"/>
      <c r="J260" s="37"/>
      <c r="K260" s="102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</row>
    <row r="261" spans="2:34">
      <c r="B261" s="41"/>
      <c r="C261" s="37"/>
      <c r="F261" s="37"/>
      <c r="G261" s="37"/>
      <c r="H261" s="37"/>
      <c r="I261" s="37"/>
      <c r="J261" s="37"/>
      <c r="K261" s="102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</row>
    <row r="262" spans="2:34">
      <c r="B262" s="41"/>
      <c r="C262" s="37"/>
      <c r="F262" s="37"/>
      <c r="G262" s="37"/>
      <c r="H262" s="37"/>
      <c r="I262" s="37"/>
      <c r="J262" s="37"/>
      <c r="K262" s="102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</row>
    <row r="263" spans="2:34">
      <c r="B263" s="41"/>
      <c r="C263" s="37"/>
      <c r="F263" s="37"/>
      <c r="G263" s="37"/>
      <c r="H263" s="37"/>
      <c r="I263" s="37"/>
      <c r="J263" s="37"/>
      <c r="K263" s="102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</row>
    <row r="264" spans="2:34">
      <c r="B264" s="41"/>
      <c r="C264" s="37"/>
      <c r="F264" s="37"/>
      <c r="G264" s="37"/>
      <c r="H264" s="37"/>
      <c r="I264" s="37"/>
      <c r="J264" s="37"/>
      <c r="K264" s="102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</row>
    <row r="265" spans="2:34">
      <c r="B265" s="41"/>
      <c r="C265" s="37"/>
      <c r="F265" s="37"/>
      <c r="G265" s="37"/>
      <c r="H265" s="37"/>
      <c r="I265" s="37"/>
      <c r="J265" s="37"/>
      <c r="K265" s="102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</row>
    <row r="266" spans="2:34">
      <c r="B266" s="41"/>
      <c r="C266" s="37"/>
      <c r="F266" s="37"/>
      <c r="G266" s="37"/>
      <c r="H266" s="37"/>
      <c r="I266" s="37"/>
      <c r="J266" s="37"/>
      <c r="K266" s="102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</row>
    <row r="267" spans="2:34">
      <c r="B267" s="41"/>
      <c r="C267" s="37"/>
      <c r="F267" s="37"/>
      <c r="G267" s="37"/>
      <c r="H267" s="37"/>
      <c r="I267" s="37"/>
      <c r="J267" s="37"/>
      <c r="K267" s="102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</row>
    <row r="268" spans="2:34">
      <c r="B268" s="41"/>
      <c r="C268" s="37"/>
      <c r="F268" s="37"/>
      <c r="G268" s="37"/>
      <c r="H268" s="37"/>
      <c r="I268" s="37"/>
      <c r="J268" s="37"/>
      <c r="K268" s="102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</row>
    <row r="269" spans="2:34">
      <c r="B269" s="41"/>
      <c r="C269" s="37"/>
      <c r="F269" s="37"/>
      <c r="G269" s="37"/>
      <c r="H269" s="37"/>
      <c r="I269" s="37"/>
      <c r="J269" s="37"/>
      <c r="K269" s="102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</row>
    <row r="270" spans="2:34">
      <c r="B270" s="41"/>
      <c r="C270" s="37"/>
      <c r="F270" s="37"/>
      <c r="G270" s="37"/>
      <c r="H270" s="37"/>
      <c r="I270" s="37"/>
      <c r="J270" s="37"/>
      <c r="K270" s="102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</row>
    <row r="271" spans="2:34">
      <c r="B271" s="41"/>
      <c r="C271" s="37"/>
      <c r="F271" s="37"/>
      <c r="G271" s="37"/>
      <c r="H271" s="37"/>
      <c r="I271" s="37"/>
      <c r="J271" s="37"/>
      <c r="K271" s="102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</row>
    <row r="272" spans="2:34">
      <c r="B272" s="41"/>
      <c r="C272" s="37"/>
      <c r="F272" s="37"/>
      <c r="G272" s="37"/>
      <c r="H272" s="37"/>
      <c r="I272" s="37"/>
      <c r="J272" s="37"/>
      <c r="K272" s="102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</row>
    <row r="273" spans="2:34">
      <c r="B273" s="41"/>
      <c r="C273" s="37"/>
      <c r="F273" s="37"/>
      <c r="G273" s="37"/>
      <c r="H273" s="37"/>
      <c r="I273" s="37"/>
      <c r="J273" s="37"/>
      <c r="K273" s="102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</row>
    <row r="274" spans="2:34">
      <c r="B274" s="41"/>
      <c r="C274" s="37"/>
      <c r="F274" s="37"/>
      <c r="G274" s="37"/>
      <c r="H274" s="37"/>
      <c r="I274" s="37"/>
      <c r="J274" s="37"/>
      <c r="K274" s="102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</row>
    <row r="275" spans="2:34">
      <c r="B275" s="41"/>
      <c r="C275" s="37"/>
      <c r="F275" s="37"/>
      <c r="G275" s="37"/>
      <c r="H275" s="37"/>
      <c r="I275" s="37"/>
      <c r="J275" s="37"/>
      <c r="K275" s="102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</row>
    <row r="276" spans="2:34">
      <c r="B276" s="41"/>
      <c r="C276" s="37"/>
      <c r="F276" s="37"/>
      <c r="G276" s="37"/>
      <c r="H276" s="37"/>
      <c r="I276" s="37"/>
      <c r="J276" s="37"/>
      <c r="K276" s="102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</row>
    <row r="277" spans="2:34">
      <c r="B277" s="41"/>
      <c r="C277" s="37"/>
      <c r="F277" s="37"/>
      <c r="G277" s="37"/>
      <c r="H277" s="37"/>
      <c r="I277" s="37"/>
      <c r="J277" s="37"/>
      <c r="K277" s="102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</row>
    <row r="278" spans="2:34">
      <c r="B278" s="41"/>
      <c r="C278" s="37"/>
      <c r="F278" s="37"/>
      <c r="G278" s="37"/>
      <c r="H278" s="37"/>
      <c r="I278" s="37"/>
      <c r="J278" s="37"/>
      <c r="K278" s="102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</row>
    <row r="279" spans="2:34">
      <c r="B279" s="41"/>
      <c r="C279" s="37"/>
      <c r="F279" s="37"/>
      <c r="G279" s="37"/>
      <c r="H279" s="37"/>
      <c r="I279" s="37"/>
      <c r="J279" s="37"/>
      <c r="K279" s="102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</row>
    <row r="280" spans="2:34">
      <c r="B280" s="41"/>
      <c r="C280" s="37"/>
      <c r="F280" s="37"/>
      <c r="G280" s="37"/>
      <c r="H280" s="37"/>
      <c r="I280" s="37"/>
      <c r="J280" s="37"/>
      <c r="K280" s="102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</row>
    <row r="281" spans="2:34">
      <c r="B281" s="41"/>
      <c r="C281" s="37"/>
      <c r="F281" s="37"/>
      <c r="G281" s="37"/>
      <c r="H281" s="37"/>
      <c r="I281" s="37"/>
      <c r="J281" s="37"/>
      <c r="K281" s="102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</row>
    <row r="282" spans="2:34">
      <c r="B282" s="41"/>
      <c r="C282" s="37"/>
      <c r="F282" s="37"/>
      <c r="G282" s="37"/>
      <c r="H282" s="37"/>
      <c r="I282" s="37"/>
      <c r="J282" s="37"/>
      <c r="K282" s="102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</row>
    <row r="283" spans="2:34">
      <c r="B283" s="41"/>
      <c r="C283" s="37"/>
      <c r="F283" s="37"/>
      <c r="G283" s="37"/>
      <c r="H283" s="37"/>
      <c r="I283" s="37"/>
      <c r="J283" s="37"/>
      <c r="K283" s="102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</row>
    <row r="284" spans="2:34">
      <c r="B284" s="41"/>
      <c r="C284" s="37"/>
      <c r="F284" s="37"/>
      <c r="G284" s="37"/>
      <c r="H284" s="37"/>
      <c r="I284" s="37"/>
      <c r="J284" s="37"/>
      <c r="K284" s="102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</row>
    <row r="285" spans="2:34">
      <c r="B285" s="41"/>
      <c r="C285" s="37"/>
      <c r="F285" s="37"/>
      <c r="G285" s="37"/>
      <c r="H285" s="37"/>
      <c r="I285" s="37"/>
      <c r="J285" s="37"/>
      <c r="K285" s="102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</row>
    <row r="286" spans="2:34">
      <c r="B286" s="41"/>
      <c r="C286" s="37"/>
      <c r="F286" s="37"/>
      <c r="G286" s="37"/>
      <c r="H286" s="37"/>
      <c r="I286" s="37"/>
      <c r="J286" s="37"/>
      <c r="K286" s="102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</row>
    <row r="287" spans="2:34">
      <c r="B287" s="41"/>
      <c r="C287" s="37"/>
      <c r="F287" s="37"/>
      <c r="G287" s="37"/>
      <c r="H287" s="37"/>
      <c r="I287" s="37"/>
      <c r="J287" s="37"/>
      <c r="K287" s="102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</row>
    <row r="288" spans="2:34">
      <c r="B288" s="41"/>
      <c r="C288" s="37"/>
      <c r="F288" s="37"/>
      <c r="G288" s="37"/>
      <c r="H288" s="37"/>
      <c r="I288" s="37"/>
      <c r="J288" s="37"/>
      <c r="K288" s="102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</row>
    <row r="289" spans="2:33">
      <c r="B289" s="41"/>
      <c r="C289" s="37"/>
      <c r="F289" s="37"/>
      <c r="G289" s="37"/>
      <c r="H289" s="37"/>
      <c r="I289" s="37"/>
      <c r="J289" s="37"/>
      <c r="K289" s="102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</row>
    <row r="290" spans="2:33">
      <c r="B290" s="41"/>
      <c r="C290" s="37"/>
      <c r="F290" s="37"/>
      <c r="G290" s="37"/>
      <c r="H290" s="37"/>
      <c r="I290" s="37"/>
      <c r="J290" s="37"/>
      <c r="K290" s="102"/>
      <c r="L290" s="37"/>
      <c r="M290" s="37"/>
      <c r="N290" s="37"/>
      <c r="O290" s="37"/>
    </row>
    <row r="291" spans="2:33">
      <c r="C291" s="37"/>
      <c r="F291" s="37"/>
    </row>
    <row r="292" spans="2:33">
      <c r="C292" s="37"/>
    </row>
  </sheetData>
  <mergeCells count="52">
    <mergeCell ref="A7:B7"/>
    <mergeCell ref="A8:B8"/>
    <mergeCell ref="AB3:AG5"/>
    <mergeCell ref="A3:D3"/>
    <mergeCell ref="J5:R5"/>
    <mergeCell ref="A5:B5"/>
    <mergeCell ref="A4:B4"/>
    <mergeCell ref="A6:B6"/>
    <mergeCell ref="B73:C73"/>
    <mergeCell ref="A9:C9"/>
    <mergeCell ref="D9:AG9"/>
    <mergeCell ref="V11:AA11"/>
    <mergeCell ref="AB11:AG11"/>
    <mergeCell ref="P11:U11"/>
    <mergeCell ref="B90:H90"/>
    <mergeCell ref="B15:D15"/>
    <mergeCell ref="B21:E21"/>
    <mergeCell ref="B17:C17"/>
    <mergeCell ref="B89:C89"/>
    <mergeCell ref="AB95:AG95"/>
    <mergeCell ref="B86:E86"/>
    <mergeCell ref="B92:C92"/>
    <mergeCell ref="B93:C93"/>
    <mergeCell ref="P95:U95"/>
    <mergeCell ref="B78:E78"/>
    <mergeCell ref="B50:E50"/>
    <mergeCell ref="B69:C69"/>
    <mergeCell ref="H12:O12"/>
    <mergeCell ref="B24:E24"/>
    <mergeCell ref="B56:E56"/>
    <mergeCell ref="B55:C55"/>
    <mergeCell ref="B62:C62"/>
    <mergeCell ref="B18:E18"/>
    <mergeCell ref="B34:C34"/>
    <mergeCell ref="B28:C28"/>
    <mergeCell ref="B20:C20"/>
    <mergeCell ref="B35:E35"/>
    <mergeCell ref="B23:C23"/>
    <mergeCell ref="B44:E44"/>
    <mergeCell ref="B63:E63"/>
    <mergeCell ref="B43:C43"/>
    <mergeCell ref="B49:C49"/>
    <mergeCell ref="B96:O96"/>
    <mergeCell ref="B29:E29"/>
    <mergeCell ref="V95:AA95"/>
    <mergeCell ref="B70:E70"/>
    <mergeCell ref="B85:C85"/>
    <mergeCell ref="B74:E74"/>
    <mergeCell ref="B77:C77"/>
    <mergeCell ref="B80:C80"/>
    <mergeCell ref="B81:E81"/>
    <mergeCell ref="H94:I94"/>
  </mergeCells>
  <phoneticPr fontId="0" type="noConversion"/>
  <printOptions horizontalCentered="1" verticalCentered="1" gridLinesSet="0"/>
  <pageMargins left="0.23622047244094491" right="0.23622047244094491" top="0.19685039370078741" bottom="0" header="0.19685039370078741" footer="0"/>
  <pageSetup paperSize="9" scale="65" fitToHeight="3" orientation="landscape" cellComments="asDisplayed" r:id="rId1"/>
  <headerFooter differentFirst="1" scaleWithDoc="0" alignWithMargins="0">
    <oddHeader xml:space="preserve">&amp;C
</oddHeader>
  </headerFooter>
  <rowBreaks count="1" manualBreakCount="1">
    <brk id="20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plan_wzór</vt:lpstr>
      <vt:lpstr>plan_wzór!Obszar_wydruku</vt:lpstr>
      <vt:lpstr>plan_wzór!Tytuły_wydruku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Paweł</cp:lastModifiedBy>
  <cp:lastPrinted>2019-07-01T08:01:15Z</cp:lastPrinted>
  <dcterms:created xsi:type="dcterms:W3CDTF">1998-05-26T18:21:06Z</dcterms:created>
  <dcterms:modified xsi:type="dcterms:W3CDTF">2020-04-14T14:40:29Z</dcterms:modified>
</cp:coreProperties>
</file>