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CFA56226-B7D6-4B97-9F7F-AB0912303A71}" xr6:coauthVersionLast="45" xr6:coauthVersionMax="45" xr10:uidLastSave="{00000000-0000-0000-0000-000000000000}"/>
  <bookViews>
    <workbookView xWindow="1170" yWindow="1170" windowWidth="28800" windowHeight="11385"/>
  </bookViews>
  <sheets>
    <sheet name="plan_wzór" sheetId="1" r:id="rId1"/>
  </sheets>
  <definedNames>
    <definedName name="_xlnm.Print_Area" localSheetId="0">plan_wzór!$A$1:$AF$131</definedName>
    <definedName name="_xlnm.Print_Titles" localSheetId="0">plan_wzór!$10:$13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6" i="1" l="1"/>
  <c r="R126" i="1"/>
  <c r="U126" i="1"/>
  <c r="X126" i="1"/>
  <c r="AA126" i="1"/>
  <c r="AD126" i="1"/>
  <c r="H122" i="1"/>
  <c r="L122" i="1"/>
  <c r="N122" i="1"/>
  <c r="O122" i="1"/>
  <c r="P122" i="1"/>
  <c r="Q122" i="1"/>
  <c r="R122" i="1"/>
  <c r="S122" i="1"/>
  <c r="T122" i="1"/>
  <c r="U122" i="1"/>
  <c r="V122" i="1"/>
  <c r="X122" i="1"/>
  <c r="AC119" i="1"/>
  <c r="AF116" i="1"/>
  <c r="AC116" i="1"/>
  <c r="Z113" i="1"/>
  <c r="AE113" i="1"/>
  <c r="AD113" i="1"/>
  <c r="AB113" i="1"/>
  <c r="AA113" i="1"/>
  <c r="Y113" i="1"/>
  <c r="X113" i="1"/>
  <c r="V113" i="1"/>
  <c r="U113" i="1"/>
  <c r="T113" i="1"/>
  <c r="S113" i="1"/>
  <c r="R113" i="1"/>
  <c r="P113" i="1"/>
  <c r="O113" i="1"/>
  <c r="N113" i="1"/>
  <c r="M113" i="1"/>
  <c r="J113" i="1"/>
  <c r="I113" i="1"/>
  <c r="H113" i="1"/>
  <c r="G113" i="1"/>
  <c r="D113" i="1"/>
  <c r="T110" i="1"/>
  <c r="AC107" i="1"/>
  <c r="AF104" i="1"/>
  <c r="AC104" i="1"/>
  <c r="Z104" i="1"/>
  <c r="W104" i="1"/>
  <c r="W124" i="1" s="1"/>
  <c r="Z101" i="1"/>
  <c r="W101" i="1"/>
  <c r="T98" i="1"/>
  <c r="T95" i="1"/>
  <c r="T92" i="1"/>
  <c r="Q85" i="1"/>
  <c r="T82" i="1"/>
  <c r="Q79" i="1"/>
  <c r="Q124" i="1" s="1"/>
  <c r="AC76" i="1"/>
  <c r="AF76" i="1"/>
  <c r="Z73" i="1"/>
  <c r="W73" i="1"/>
  <c r="T70" i="1"/>
  <c r="Q70" i="1"/>
  <c r="Q67" i="1"/>
  <c r="AF64" i="1"/>
  <c r="Z61" i="1"/>
  <c r="Z58" i="1"/>
  <c r="Z124" i="1" s="1"/>
  <c r="Q49" i="1"/>
  <c r="Z46" i="1"/>
  <c r="W46" i="1"/>
  <c r="T43" i="1"/>
  <c r="W40" i="1"/>
  <c r="T37" i="1"/>
  <c r="Q37" i="1"/>
  <c r="AF34" i="1"/>
  <c r="AF124" i="1" s="1"/>
  <c r="AC34" i="1"/>
  <c r="Z31" i="1"/>
  <c r="W31" i="1"/>
  <c r="T28" i="1"/>
  <c r="T124" i="1" s="1"/>
  <c r="Q28" i="1"/>
  <c r="W22" i="1"/>
  <c r="W19" i="1"/>
  <c r="W16" i="1"/>
  <c r="AE61" i="1"/>
  <c r="AD61" i="1"/>
  <c r="AB61" i="1"/>
  <c r="AA61" i="1"/>
  <c r="Y61" i="1"/>
  <c r="X61" i="1"/>
  <c r="V61" i="1"/>
  <c r="U61" i="1"/>
  <c r="S61" i="1"/>
  <c r="R61" i="1"/>
  <c r="P61" i="1"/>
  <c r="O61" i="1"/>
  <c r="N61" i="1"/>
  <c r="M61" i="1"/>
  <c r="L61" i="1"/>
  <c r="K61" i="1"/>
  <c r="J61" i="1"/>
  <c r="I61" i="1"/>
  <c r="H61" i="1"/>
  <c r="G61" i="1"/>
  <c r="D61" i="1"/>
  <c r="AE110" i="1"/>
  <c r="AD110" i="1"/>
  <c r="AB110" i="1"/>
  <c r="AA110" i="1"/>
  <c r="Y110" i="1"/>
  <c r="X110" i="1"/>
  <c r="V110" i="1"/>
  <c r="U110" i="1"/>
  <c r="S110" i="1"/>
  <c r="R110" i="1"/>
  <c r="P110" i="1"/>
  <c r="O110" i="1"/>
  <c r="N110" i="1"/>
  <c r="M110" i="1"/>
  <c r="J110" i="1"/>
  <c r="I110" i="1"/>
  <c r="H110" i="1"/>
  <c r="G110" i="1"/>
  <c r="D110" i="1"/>
  <c r="J92" i="1"/>
  <c r="G92" i="1"/>
  <c r="I46" i="1"/>
  <c r="AE119" i="1"/>
  <c r="AD119" i="1"/>
  <c r="AB119" i="1"/>
  <c r="AA119" i="1"/>
  <c r="AA122" i="1"/>
  <c r="Y119" i="1"/>
  <c r="X119" i="1"/>
  <c r="V119" i="1"/>
  <c r="U119" i="1"/>
  <c r="S119" i="1"/>
  <c r="R119" i="1"/>
  <c r="P119" i="1"/>
  <c r="O119" i="1"/>
  <c r="N119" i="1"/>
  <c r="M119" i="1"/>
  <c r="J119" i="1"/>
  <c r="I119" i="1"/>
  <c r="H119" i="1"/>
  <c r="G119" i="1"/>
  <c r="D119" i="1"/>
  <c r="AE116" i="1"/>
  <c r="AD116" i="1"/>
  <c r="AB116" i="1"/>
  <c r="AA116" i="1"/>
  <c r="Y116" i="1"/>
  <c r="X116" i="1"/>
  <c r="V116" i="1"/>
  <c r="U116" i="1"/>
  <c r="S116" i="1"/>
  <c r="R116" i="1"/>
  <c r="P116" i="1"/>
  <c r="O116" i="1"/>
  <c r="N116" i="1"/>
  <c r="M116" i="1"/>
  <c r="J116" i="1"/>
  <c r="I116" i="1"/>
  <c r="H116" i="1"/>
  <c r="G116" i="1"/>
  <c r="D116" i="1"/>
  <c r="AE107" i="1"/>
  <c r="AD107" i="1"/>
  <c r="AB107" i="1"/>
  <c r="AA107" i="1"/>
  <c r="Y107" i="1"/>
  <c r="X107" i="1"/>
  <c r="V107" i="1"/>
  <c r="U107" i="1"/>
  <c r="S107" i="1"/>
  <c r="R107" i="1"/>
  <c r="P107" i="1"/>
  <c r="O107" i="1"/>
  <c r="N107" i="1"/>
  <c r="M107" i="1"/>
  <c r="J107" i="1"/>
  <c r="I107" i="1"/>
  <c r="H107" i="1"/>
  <c r="G107" i="1"/>
  <c r="D107" i="1"/>
  <c r="AE104" i="1"/>
  <c r="AD104" i="1"/>
  <c r="AB104" i="1"/>
  <c r="AA104" i="1"/>
  <c r="Y104" i="1"/>
  <c r="X104" i="1"/>
  <c r="V104" i="1"/>
  <c r="U104" i="1"/>
  <c r="S104" i="1"/>
  <c r="R104" i="1"/>
  <c r="P104" i="1"/>
  <c r="O104" i="1"/>
  <c r="N104" i="1"/>
  <c r="M104" i="1"/>
  <c r="J104" i="1"/>
  <c r="I104" i="1"/>
  <c r="H104" i="1"/>
  <c r="G104" i="1"/>
  <c r="D104" i="1"/>
  <c r="AE101" i="1"/>
  <c r="AD101" i="1"/>
  <c r="AB101" i="1"/>
  <c r="AA101" i="1"/>
  <c r="Y101" i="1"/>
  <c r="X101" i="1"/>
  <c r="V101" i="1"/>
  <c r="U101" i="1"/>
  <c r="S101" i="1"/>
  <c r="R101" i="1"/>
  <c r="P101" i="1"/>
  <c r="O101" i="1"/>
  <c r="N101" i="1"/>
  <c r="M101" i="1"/>
  <c r="J101" i="1"/>
  <c r="I101" i="1"/>
  <c r="H101" i="1"/>
  <c r="G101" i="1"/>
  <c r="D101" i="1"/>
  <c r="AE98" i="1"/>
  <c r="AD98" i="1"/>
  <c r="AB98" i="1"/>
  <c r="AA98" i="1"/>
  <c r="Y98" i="1"/>
  <c r="X98" i="1"/>
  <c r="V98" i="1"/>
  <c r="U98" i="1"/>
  <c r="S98" i="1"/>
  <c r="R98" i="1"/>
  <c r="P98" i="1"/>
  <c r="O98" i="1"/>
  <c r="N98" i="1"/>
  <c r="M98" i="1"/>
  <c r="J98" i="1"/>
  <c r="I98" i="1"/>
  <c r="H98" i="1"/>
  <c r="G98" i="1"/>
  <c r="D98" i="1"/>
  <c r="AE95" i="1"/>
  <c r="AD95" i="1"/>
  <c r="AB95" i="1"/>
  <c r="AA95" i="1"/>
  <c r="Y95" i="1"/>
  <c r="X95" i="1"/>
  <c r="V95" i="1"/>
  <c r="U95" i="1"/>
  <c r="S95" i="1"/>
  <c r="R95" i="1"/>
  <c r="P95" i="1"/>
  <c r="O95" i="1"/>
  <c r="N95" i="1"/>
  <c r="M95" i="1"/>
  <c r="J95" i="1"/>
  <c r="I95" i="1"/>
  <c r="H95" i="1"/>
  <c r="G95" i="1"/>
  <c r="D95" i="1"/>
  <c r="AE92" i="1"/>
  <c r="AD92" i="1"/>
  <c r="AB92" i="1"/>
  <c r="AA92" i="1"/>
  <c r="Y92" i="1"/>
  <c r="X92" i="1"/>
  <c r="V92" i="1"/>
  <c r="U92" i="1"/>
  <c r="S92" i="1"/>
  <c r="R92" i="1"/>
  <c r="P92" i="1"/>
  <c r="O92" i="1"/>
  <c r="N92" i="1"/>
  <c r="M92" i="1"/>
  <c r="I92" i="1"/>
  <c r="H92" i="1"/>
  <c r="D92" i="1"/>
  <c r="AE85" i="1"/>
  <c r="AD85" i="1"/>
  <c r="AB85" i="1"/>
  <c r="AA85" i="1"/>
  <c r="Y85" i="1"/>
  <c r="X85" i="1"/>
  <c r="V85" i="1"/>
  <c r="U85" i="1"/>
  <c r="S85" i="1"/>
  <c r="R85" i="1"/>
  <c r="P85" i="1"/>
  <c r="O85" i="1"/>
  <c r="N85" i="1"/>
  <c r="M85" i="1"/>
  <c r="J85" i="1"/>
  <c r="I85" i="1"/>
  <c r="H85" i="1"/>
  <c r="G85" i="1"/>
  <c r="D85" i="1"/>
  <c r="AE82" i="1"/>
  <c r="AD82" i="1"/>
  <c r="AB82" i="1"/>
  <c r="AA82" i="1"/>
  <c r="Y82" i="1"/>
  <c r="X82" i="1"/>
  <c r="V82" i="1"/>
  <c r="U82" i="1"/>
  <c r="S82" i="1"/>
  <c r="R82" i="1"/>
  <c r="P82" i="1"/>
  <c r="O82" i="1"/>
  <c r="N82" i="1"/>
  <c r="M82" i="1"/>
  <c r="J82" i="1"/>
  <c r="I82" i="1"/>
  <c r="H82" i="1"/>
  <c r="G82" i="1"/>
  <c r="D82" i="1"/>
  <c r="AE79" i="1"/>
  <c r="AD79" i="1"/>
  <c r="AB79" i="1"/>
  <c r="AA79" i="1"/>
  <c r="Y79" i="1"/>
  <c r="X79" i="1"/>
  <c r="V79" i="1"/>
  <c r="U79" i="1"/>
  <c r="S79" i="1"/>
  <c r="R79" i="1"/>
  <c r="P79" i="1"/>
  <c r="O79" i="1"/>
  <c r="N79" i="1"/>
  <c r="M79" i="1"/>
  <c r="J79" i="1"/>
  <c r="I79" i="1"/>
  <c r="H79" i="1"/>
  <c r="G79" i="1"/>
  <c r="D79" i="1"/>
  <c r="AE76" i="1"/>
  <c r="AD76" i="1"/>
  <c r="AB76" i="1"/>
  <c r="AA76" i="1"/>
  <c r="Y76" i="1"/>
  <c r="X76" i="1"/>
  <c r="V76" i="1"/>
  <c r="U76" i="1"/>
  <c r="S76" i="1"/>
  <c r="R76" i="1"/>
  <c r="P76" i="1"/>
  <c r="O76" i="1"/>
  <c r="N76" i="1"/>
  <c r="M76" i="1"/>
  <c r="J76" i="1"/>
  <c r="I76" i="1"/>
  <c r="H76" i="1"/>
  <c r="G76" i="1"/>
  <c r="D76" i="1"/>
  <c r="AE73" i="1"/>
  <c r="AD73" i="1"/>
  <c r="AB73" i="1"/>
  <c r="AA73" i="1"/>
  <c r="Y73" i="1"/>
  <c r="X73" i="1"/>
  <c r="V73" i="1"/>
  <c r="U73" i="1"/>
  <c r="S73" i="1"/>
  <c r="R73" i="1"/>
  <c r="P73" i="1"/>
  <c r="O73" i="1"/>
  <c r="N73" i="1"/>
  <c r="M73" i="1"/>
  <c r="J73" i="1"/>
  <c r="I73" i="1"/>
  <c r="H73" i="1"/>
  <c r="G73" i="1"/>
  <c r="D73" i="1"/>
  <c r="AE70" i="1"/>
  <c r="AD70" i="1"/>
  <c r="AB70" i="1"/>
  <c r="AA70" i="1"/>
  <c r="Y70" i="1"/>
  <c r="X70" i="1"/>
  <c r="V70" i="1"/>
  <c r="U70" i="1"/>
  <c r="S70" i="1"/>
  <c r="R70" i="1"/>
  <c r="P70" i="1"/>
  <c r="O70" i="1"/>
  <c r="N70" i="1"/>
  <c r="M70" i="1"/>
  <c r="J70" i="1"/>
  <c r="I70" i="1"/>
  <c r="H70" i="1"/>
  <c r="G70" i="1"/>
  <c r="D70" i="1"/>
  <c r="AE67" i="1"/>
  <c r="AD67" i="1"/>
  <c r="AB67" i="1"/>
  <c r="AA67" i="1"/>
  <c r="Y67" i="1"/>
  <c r="X67" i="1"/>
  <c r="V67" i="1"/>
  <c r="U67" i="1"/>
  <c r="S67" i="1"/>
  <c r="R67" i="1"/>
  <c r="P67" i="1"/>
  <c r="O67" i="1"/>
  <c r="N67" i="1"/>
  <c r="M67" i="1"/>
  <c r="J67" i="1"/>
  <c r="I67" i="1"/>
  <c r="H67" i="1"/>
  <c r="G67" i="1"/>
  <c r="D67" i="1"/>
  <c r="AE64" i="1"/>
  <c r="AD64" i="1"/>
  <c r="AB64" i="1"/>
  <c r="AA64" i="1"/>
  <c r="Y64" i="1"/>
  <c r="X64" i="1"/>
  <c r="V64" i="1"/>
  <c r="U64" i="1"/>
  <c r="S64" i="1"/>
  <c r="R64" i="1"/>
  <c r="P64" i="1"/>
  <c r="O64" i="1"/>
  <c r="N64" i="1"/>
  <c r="M64" i="1"/>
  <c r="J64" i="1"/>
  <c r="I64" i="1"/>
  <c r="H64" i="1"/>
  <c r="G64" i="1"/>
  <c r="D64" i="1"/>
  <c r="AE58" i="1"/>
  <c r="AD58" i="1"/>
  <c r="AB58" i="1"/>
  <c r="AA58" i="1"/>
  <c r="Y58" i="1"/>
  <c r="X58" i="1"/>
  <c r="V58" i="1"/>
  <c r="U58" i="1"/>
  <c r="S58" i="1"/>
  <c r="R58" i="1"/>
  <c r="P58" i="1"/>
  <c r="O58" i="1"/>
  <c r="N58" i="1"/>
  <c r="M58" i="1"/>
  <c r="J58" i="1"/>
  <c r="I58" i="1"/>
  <c r="H58" i="1"/>
  <c r="G58" i="1"/>
  <c r="AE55" i="1"/>
  <c r="AD55" i="1"/>
  <c r="AB55" i="1"/>
  <c r="AA55" i="1"/>
  <c r="Y55" i="1"/>
  <c r="X55" i="1"/>
  <c r="V55" i="1"/>
  <c r="U55" i="1"/>
  <c r="S55" i="1"/>
  <c r="R55" i="1"/>
  <c r="P55" i="1"/>
  <c r="O55" i="1"/>
  <c r="N55" i="1"/>
  <c r="M55" i="1"/>
  <c r="J55" i="1"/>
  <c r="I55" i="1"/>
  <c r="H55" i="1"/>
  <c r="G55" i="1"/>
  <c r="AE52" i="1"/>
  <c r="AD52" i="1"/>
  <c r="AB52" i="1"/>
  <c r="AA52" i="1"/>
  <c r="Y52" i="1"/>
  <c r="X52" i="1"/>
  <c r="V52" i="1"/>
  <c r="U52" i="1"/>
  <c r="S52" i="1"/>
  <c r="R52" i="1"/>
  <c r="P52" i="1"/>
  <c r="O52" i="1"/>
  <c r="N52" i="1"/>
  <c r="M52" i="1"/>
  <c r="J52" i="1"/>
  <c r="I52" i="1"/>
  <c r="H52" i="1"/>
  <c r="G52" i="1"/>
  <c r="AE49" i="1"/>
  <c r="AD49" i="1"/>
  <c r="AB49" i="1"/>
  <c r="AA49" i="1"/>
  <c r="AA124" i="1" s="1"/>
  <c r="Y49" i="1"/>
  <c r="X49" i="1"/>
  <c r="V49" i="1"/>
  <c r="U49" i="1"/>
  <c r="U124" i="1" s="1"/>
  <c r="S49" i="1"/>
  <c r="R49" i="1"/>
  <c r="R124" i="1" s="1"/>
  <c r="P49" i="1"/>
  <c r="O49" i="1"/>
  <c r="N49" i="1"/>
  <c r="M49" i="1"/>
  <c r="J49" i="1"/>
  <c r="I49" i="1"/>
  <c r="H49" i="1"/>
  <c r="G49" i="1"/>
  <c r="D49" i="1"/>
  <c r="AE46" i="1"/>
  <c r="AD46" i="1"/>
  <c r="AB46" i="1"/>
  <c r="AA46" i="1"/>
  <c r="Y46" i="1"/>
  <c r="X46" i="1"/>
  <c r="V46" i="1"/>
  <c r="U46" i="1"/>
  <c r="S46" i="1"/>
  <c r="R46" i="1"/>
  <c r="P46" i="1"/>
  <c r="O46" i="1"/>
  <c r="N46" i="1"/>
  <c r="M46" i="1"/>
  <c r="L46" i="1"/>
  <c r="J46" i="1"/>
  <c r="H46" i="1"/>
  <c r="G46" i="1"/>
  <c r="AE43" i="1"/>
  <c r="AD43" i="1"/>
  <c r="AB43" i="1"/>
  <c r="AA43" i="1"/>
  <c r="Y43" i="1"/>
  <c r="X43" i="1"/>
  <c r="V43" i="1"/>
  <c r="U43" i="1"/>
  <c r="S43" i="1"/>
  <c r="R43" i="1"/>
  <c r="P43" i="1"/>
  <c r="O43" i="1"/>
  <c r="N43" i="1"/>
  <c r="M43" i="1"/>
  <c r="L43" i="1"/>
  <c r="L124" i="1" s="1"/>
  <c r="J43" i="1"/>
  <c r="I43" i="1"/>
  <c r="H43" i="1"/>
  <c r="G43" i="1"/>
  <c r="AE40" i="1"/>
  <c r="AD40" i="1"/>
  <c r="AB40" i="1"/>
  <c r="AA40" i="1"/>
  <c r="Y40" i="1"/>
  <c r="X40" i="1"/>
  <c r="V40" i="1"/>
  <c r="U40" i="1"/>
  <c r="S40" i="1"/>
  <c r="R40" i="1"/>
  <c r="P40" i="1"/>
  <c r="O40" i="1"/>
  <c r="N40" i="1"/>
  <c r="M40" i="1"/>
  <c r="K40" i="1"/>
  <c r="J40" i="1"/>
  <c r="I40" i="1"/>
  <c r="I124" i="1" s="1"/>
  <c r="H40" i="1"/>
  <c r="G40" i="1"/>
  <c r="D40" i="1"/>
  <c r="AE37" i="1"/>
  <c r="AD37" i="1"/>
  <c r="AB37" i="1"/>
  <c r="AA37" i="1"/>
  <c r="Y37" i="1"/>
  <c r="X37" i="1"/>
  <c r="V37" i="1"/>
  <c r="U37" i="1"/>
  <c r="S37" i="1"/>
  <c r="R37" i="1"/>
  <c r="P37" i="1"/>
  <c r="O37" i="1"/>
  <c r="N37" i="1"/>
  <c r="M37" i="1"/>
  <c r="K37" i="1"/>
  <c r="K124" i="1" s="1"/>
  <c r="J37" i="1"/>
  <c r="I37" i="1"/>
  <c r="H37" i="1"/>
  <c r="G37" i="1"/>
  <c r="AE34" i="1"/>
  <c r="AD34" i="1"/>
  <c r="AB34" i="1"/>
  <c r="AA34" i="1"/>
  <c r="Y34" i="1"/>
  <c r="X34" i="1"/>
  <c r="V34" i="1"/>
  <c r="U34" i="1"/>
  <c r="S34" i="1"/>
  <c r="R34" i="1"/>
  <c r="P34" i="1"/>
  <c r="O34" i="1"/>
  <c r="N34" i="1"/>
  <c r="M34" i="1"/>
  <c r="J34" i="1"/>
  <c r="H34" i="1"/>
  <c r="G34" i="1"/>
  <c r="D34" i="1"/>
  <c r="AE31" i="1"/>
  <c r="AD31" i="1"/>
  <c r="AB31" i="1"/>
  <c r="AA31" i="1"/>
  <c r="Y31" i="1"/>
  <c r="X31" i="1"/>
  <c r="V31" i="1"/>
  <c r="U31" i="1"/>
  <c r="S31" i="1"/>
  <c r="R31" i="1"/>
  <c r="P31" i="1"/>
  <c r="O31" i="1"/>
  <c r="N31" i="1"/>
  <c r="M31" i="1"/>
  <c r="J31" i="1"/>
  <c r="H31" i="1"/>
  <c r="G31" i="1"/>
  <c r="D31" i="1"/>
  <c r="AE28" i="1"/>
  <c r="AD28" i="1"/>
  <c r="AB28" i="1"/>
  <c r="AA28" i="1"/>
  <c r="Y28" i="1"/>
  <c r="X28" i="1"/>
  <c r="V28" i="1"/>
  <c r="U28" i="1"/>
  <c r="S28" i="1"/>
  <c r="R28" i="1"/>
  <c r="P28" i="1"/>
  <c r="O28" i="1"/>
  <c r="N28" i="1"/>
  <c r="M28" i="1"/>
  <c r="J28" i="1"/>
  <c r="H28" i="1"/>
  <c r="G28" i="1"/>
  <c r="D28" i="1"/>
  <c r="AE25" i="1"/>
  <c r="AD25" i="1"/>
  <c r="AB25" i="1"/>
  <c r="AA25" i="1"/>
  <c r="Y25" i="1"/>
  <c r="Y124" i="1" s="1"/>
  <c r="X25" i="1"/>
  <c r="V25" i="1"/>
  <c r="U25" i="1"/>
  <c r="S25" i="1"/>
  <c r="R25" i="1"/>
  <c r="P25" i="1"/>
  <c r="O25" i="1"/>
  <c r="N25" i="1"/>
  <c r="M25" i="1"/>
  <c r="J25" i="1"/>
  <c r="I25" i="1"/>
  <c r="H25" i="1"/>
  <c r="G25" i="1"/>
  <c r="AE22" i="1"/>
  <c r="AD22" i="1"/>
  <c r="AB22" i="1"/>
  <c r="AB124" i="1" s="1"/>
  <c r="AA22" i="1"/>
  <c r="Y22" i="1"/>
  <c r="X22" i="1"/>
  <c r="V22" i="1"/>
  <c r="U22" i="1"/>
  <c r="S22" i="1"/>
  <c r="R22" i="1"/>
  <c r="P22" i="1"/>
  <c r="O22" i="1"/>
  <c r="N22" i="1"/>
  <c r="M22" i="1"/>
  <c r="J22" i="1"/>
  <c r="I22" i="1"/>
  <c r="H22" i="1"/>
  <c r="G22" i="1"/>
  <c r="D22" i="1"/>
  <c r="AE19" i="1"/>
  <c r="AD19" i="1"/>
  <c r="AB19" i="1"/>
  <c r="AA19" i="1"/>
  <c r="Y19" i="1"/>
  <c r="X19" i="1"/>
  <c r="V19" i="1"/>
  <c r="U19" i="1"/>
  <c r="S19" i="1"/>
  <c r="R19" i="1"/>
  <c r="P19" i="1"/>
  <c r="O19" i="1"/>
  <c r="N19" i="1"/>
  <c r="N124" i="1" s="1"/>
  <c r="M19" i="1"/>
  <c r="J19" i="1"/>
  <c r="I19" i="1"/>
  <c r="H19" i="1"/>
  <c r="G19" i="1"/>
  <c r="D19" i="1"/>
  <c r="AE16" i="1"/>
  <c r="AE124" i="1" s="1"/>
  <c r="AD16" i="1"/>
  <c r="AD124" i="1"/>
  <c r="AB16" i="1"/>
  <c r="AA16" i="1"/>
  <c r="Y16" i="1"/>
  <c r="X16" i="1"/>
  <c r="X124" i="1" s="1"/>
  <c r="V16" i="1"/>
  <c r="V124" i="1" s="1"/>
  <c r="U16" i="1"/>
  <c r="S16" i="1"/>
  <c r="S124" i="1" s="1"/>
  <c r="R16" i="1"/>
  <c r="P16" i="1"/>
  <c r="P124" i="1" s="1"/>
  <c r="O16" i="1"/>
  <c r="N16" i="1"/>
  <c r="M16" i="1"/>
  <c r="M124" i="1" s="1"/>
  <c r="J16" i="1"/>
  <c r="J124" i="1" s="1"/>
  <c r="I16" i="1"/>
  <c r="H16" i="1"/>
  <c r="H124" i="1" s="1"/>
  <c r="G16" i="1"/>
  <c r="G124" i="1" s="1"/>
  <c r="D16" i="1"/>
  <c r="D124" i="1" s="1"/>
  <c r="AC124" i="1"/>
  <c r="O124" i="1"/>
  <c r="G126" i="1" l="1"/>
  <c r="G127" i="1"/>
</calcChain>
</file>

<file path=xl/comments1.xml><?xml version="1.0" encoding="utf-8"?>
<comments xmlns="http://schemas.openxmlformats.org/spreadsheetml/2006/main">
  <authors>
    <author>DD-SS_EMG</author>
  </authors>
  <commentList>
    <comment ref="D2" authorId="0" shapeId="0">
      <text>
        <r>
          <rPr>
            <sz val="10"/>
            <color indexed="10"/>
            <rFont val="Tahoma"/>
            <family val="2"/>
            <charset val="238"/>
          </rPr>
          <t xml:space="preserve">
</t>
        </r>
        <r>
          <rPr>
            <sz val="11"/>
            <color indexed="10"/>
            <rFont val="Tahoma"/>
            <family val="2"/>
            <charset val="238"/>
          </rPr>
          <t>pierwszego stopnia/ drugiego stopnia/jednolite magistrskie</t>
        </r>
      </text>
    </comment>
    <comment ref="A7" authorId="0" shapeId="0">
      <text>
        <r>
          <rPr>
            <sz val="11"/>
            <color indexed="10"/>
            <rFont val="Tahoma"/>
            <family val="2"/>
            <charset val="238"/>
          </rPr>
          <t>stacjonarne/niestacjonarne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27" authorId="0" shapeId="0">
      <text>
        <r>
          <rPr>
            <sz val="12"/>
            <color indexed="10"/>
            <rFont val="Tahoma"/>
            <family val="2"/>
            <charset val="238"/>
          </rPr>
          <t>Np. 4E / 6Z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<sst xmlns="http://schemas.openxmlformats.org/spreadsheetml/2006/main" count="225" uniqueCount="162">
  <si>
    <t>L.P.</t>
  </si>
  <si>
    <t xml:space="preserve">                               RAZEM</t>
  </si>
  <si>
    <t>2, 3</t>
  </si>
  <si>
    <t>4</t>
  </si>
  <si>
    <t>0400-RK1-2PHI</t>
  </si>
  <si>
    <t>0400-RK1-2TIN</t>
  </si>
  <si>
    <t>0400-RK1-2SCS</t>
  </si>
  <si>
    <t>0400-RK1-1WFI</t>
  </si>
  <si>
    <t>0400-RK1-1WDJ</t>
  </si>
  <si>
    <t>0400-RK1-1GOF</t>
  </si>
  <si>
    <t>0400-RK1-1GOM, 
0400-RK1-2GOM</t>
  </si>
  <si>
    <t>0400-RK1-2GOS</t>
  </si>
  <si>
    <t>0400-RK1-3GKT</t>
  </si>
  <si>
    <t>0400-RK1-1WDL</t>
  </si>
  <si>
    <t>0400-RK1-1LPO</t>
  </si>
  <si>
    <t>0400-RK1-1ADL</t>
  </si>
  <si>
    <t>0400-RK1-1HIR</t>
  </si>
  <si>
    <t>0400-RK1-1WOA</t>
  </si>
  <si>
    <t>0400-RK1-1PEK</t>
  </si>
  <si>
    <t>0400-RK1-2TEK</t>
  </si>
  <si>
    <t>0400-RK1-2KWB, 
0400-RK1-3KWB</t>
  </si>
  <si>
    <t>0400-RK1-3KOR</t>
  </si>
  <si>
    <t>0400-RK1-3SEL</t>
  </si>
  <si>
    <t>0400-RK1-3PRA</t>
  </si>
  <si>
    <t>2</t>
  </si>
  <si>
    <t>1, 2</t>
  </si>
  <si>
    <t>3, 4</t>
  </si>
  <si>
    <t>6</t>
  </si>
  <si>
    <t>5, 6</t>
  </si>
  <si>
    <t>3</t>
  </si>
  <si>
    <t>0400-RK1-1PNR</t>
  </si>
  <si>
    <t>0400-RK1-2PNR</t>
  </si>
  <si>
    <t>0400-RK1-3PNR</t>
  </si>
  <si>
    <t>0400-RK1-1LAB</t>
  </si>
  <si>
    <t>0400-RK1-1HLR</t>
  </si>
  <si>
    <t>0400-RK1-2HLR</t>
  </si>
  <si>
    <t>0400-RK1-3HLR</t>
  </si>
  <si>
    <t>0400-RK1-1KUL</t>
  </si>
  <si>
    <t>0400-RK1-2LAB</t>
  </si>
  <si>
    <t>1</t>
  </si>
  <si>
    <t>0400-RK1-2HJR</t>
  </si>
  <si>
    <t>4E/8Z</t>
  </si>
  <si>
    <t>ECTS</t>
  </si>
  <si>
    <t>0400-RK1-2OWI</t>
  </si>
  <si>
    <t>3, 4, 5, 6</t>
  </si>
  <si>
    <t>0400-RK1-1PLE  0400-RK1-1PST</t>
  </si>
  <si>
    <t>…………………………………………………………</t>
  </si>
  <si>
    <t>ПЛАН ОБУЧЕНИЯ</t>
  </si>
  <si>
    <t>ФАКУЛЬТЕТ: ФИЛОЛОГИЧЕСКИЙ</t>
  </si>
  <si>
    <t>СПЕЦИАЛЬНОСТЬ: РУССКАЯ ФИЛОЛОГИЯ -</t>
  </si>
  <si>
    <t>ЯЗЫКОВАЯ КОММУНИКАЦИЯ В СФЕРЕ БИЗНЕСА</t>
  </si>
  <si>
    <t>профиль обучения: общеакадемический</t>
  </si>
  <si>
    <t>форма обучения: стационарное</t>
  </si>
  <si>
    <t>НАЗВАНИЕ ПРЕДМЕТА/МОДУЛЯ</t>
  </si>
  <si>
    <t>символ
предмета 
(USOS)</t>
  </si>
  <si>
    <t>баллы ECTS</t>
  </si>
  <si>
    <t>Экз. после сем.</t>
  </si>
  <si>
    <t>Зачет после сем.</t>
  </si>
  <si>
    <t>количество часов занятий</t>
  </si>
  <si>
    <t>I курс</t>
  </si>
  <si>
    <t>II курс</t>
  </si>
  <si>
    <t>III курс</t>
  </si>
  <si>
    <t>ВСЕГО</t>
  </si>
  <si>
    <t>1 сем.</t>
  </si>
  <si>
    <t>2 сем.</t>
  </si>
  <si>
    <t>3 сем.</t>
  </si>
  <si>
    <t>4 сем.</t>
  </si>
  <si>
    <t>5 сем.</t>
  </si>
  <si>
    <t>6 сем.</t>
  </si>
  <si>
    <t>ЛЕКЦИИ</t>
  </si>
  <si>
    <t>ПРАКТ. ЗАНЯТ.</t>
  </si>
  <si>
    <t>КОНВЕРСАЦИЯ</t>
  </si>
  <si>
    <t>ЛАБОРАТ.ЗАН.</t>
  </si>
  <si>
    <t>ЛЕКТОРАТЫ</t>
  </si>
  <si>
    <t>СЕМИНАРЫ</t>
  </si>
  <si>
    <t>территориальные занятия</t>
  </si>
  <si>
    <t xml:space="preserve">МОДУЛЬ 1 (История философии) </t>
  </si>
  <si>
    <t>История философии</t>
  </si>
  <si>
    <t xml:space="preserve">МОДУЛЬ 2 (Информационная технология) </t>
  </si>
  <si>
    <t>Информационная технология</t>
  </si>
  <si>
    <t xml:space="preserve">МОДУЛЬ 3 (Старославянский язык) </t>
  </si>
  <si>
    <t>Старославянский язык</t>
  </si>
  <si>
    <t xml:space="preserve">МОДУЛЬ 4 (Физическое воспитание/альтернативные занятия) </t>
  </si>
  <si>
    <t>Физическое воспитание/альтернативные занятия</t>
  </si>
  <si>
    <t>Практические занятия по русскому языку, ч.1</t>
  </si>
  <si>
    <t>Практические занятия по русскому языку, ч.2</t>
  </si>
  <si>
    <t>Практические занятия по русскому языку, ч.3</t>
  </si>
  <si>
    <t xml:space="preserve">МОДУЛЬ 5 (Практические занятия по русскому языку, ч.1) </t>
  </si>
  <si>
    <t xml:space="preserve">МОДУЛЬ 6 (Практические занятия по русскому языку, ч.2) </t>
  </si>
  <si>
    <t xml:space="preserve">МОДУЛЬ 7 (Практические занятия по русскому языку, ч.3) </t>
  </si>
  <si>
    <t xml:space="preserve">МОДУЛЬ 8 (Практические занятия по русскому языку-лабораторные занятия,ч.1) </t>
  </si>
  <si>
    <t>Практические занятия по русскому языку-лабораторные занятия,ч.1</t>
  </si>
  <si>
    <t xml:space="preserve">МОДУЛЬ 9 (Практические занятия по русскому языку-лабораторные занятия,ч.2) </t>
  </si>
  <si>
    <t>Практические занятия по русскому языку-лабораторные занятия,ч.2</t>
  </si>
  <si>
    <t>Практические занятия по второму иностранному языку,ч.1</t>
  </si>
  <si>
    <t>0400-RK1-1PNA, 
0400-RK1-1PNN, 
0400-RK1-1PNF, 
0400-RK1-1PNH,                      0400-RK1-1PNC</t>
  </si>
  <si>
    <t>0400-RK1-2PNA, 
0400-RK1-2PNN, 
0400-RK1-2PNF, 
0400-RK1-2PNH,                                                0400-RK1-2PNC</t>
  </si>
  <si>
    <t>Практические занятия по второму иностранному языку,ч.2</t>
  </si>
  <si>
    <t xml:space="preserve">МОДУЛЬ 12 (Введение в языкознание) </t>
  </si>
  <si>
    <t>Введение в языкознание</t>
  </si>
  <si>
    <t>Описательная грамматика русского языка-фонетика, лексикология</t>
  </si>
  <si>
    <t>МОДУЛЬ 13 (Описательная грамматика русского языка-фонетика, лексикология)</t>
  </si>
  <si>
    <t xml:space="preserve">МОДУЛЬ 14 (Описательная грамматика русского языка-морфология) </t>
  </si>
  <si>
    <t>Описательная грамматика русского языка-морфология</t>
  </si>
  <si>
    <t>Описательная грамматика русского языка-синтаксис</t>
  </si>
  <si>
    <t>История русского языка с элементами исторической грамматики</t>
  </si>
  <si>
    <t xml:space="preserve">Контрастивная русско-польская грамматикa </t>
  </si>
  <si>
    <t xml:space="preserve">МОДУЛЬ 18 (Введение в литературоведение) </t>
  </si>
  <si>
    <t>Введение в литературоведение</t>
  </si>
  <si>
    <t xml:space="preserve">МОДУЛЬ 19 (История русской литературы, ч.1) </t>
  </si>
  <si>
    <t>История русской литературы, ч.1</t>
  </si>
  <si>
    <t xml:space="preserve">МОДУЛЬ 20 (История русской литературы, ч.2) </t>
  </si>
  <si>
    <t>История русской литературы, ч.2</t>
  </si>
  <si>
    <t xml:space="preserve">МОДУЛЬ 21 (История русской литературы, ч.3) </t>
  </si>
  <si>
    <t>История русской литературы, ч.3</t>
  </si>
  <si>
    <t xml:space="preserve">МОДУЛЬ 23 (Анализ литературного произведения) </t>
  </si>
  <si>
    <t>Анализ литературного произведения</t>
  </si>
  <si>
    <t xml:space="preserve">МОДУЛЬ 24 (История России) </t>
  </si>
  <si>
    <t xml:space="preserve">История России </t>
  </si>
  <si>
    <t xml:space="preserve">МОДУЛЬ 25 (Культура России) </t>
  </si>
  <si>
    <t xml:space="preserve">МОДУЛЬ 26 (Знания об аквизиции и обучении языкам) </t>
  </si>
  <si>
    <t>Знания об аквизиции и обучении языкам</t>
  </si>
  <si>
    <t xml:space="preserve">МОДУЛЬ 27 (Основы экономии) </t>
  </si>
  <si>
    <t>Основы экономии</t>
  </si>
  <si>
    <t xml:space="preserve">МОДУЛЬ 28 (Русская экономическая терминология) </t>
  </si>
  <si>
    <t>Русская экономическая терминология</t>
  </si>
  <si>
    <t xml:space="preserve">МОДУЛЬ 29 (Коммуникация в бизнесе) </t>
  </si>
  <si>
    <t>Коммуникация в бизнесе</t>
  </si>
  <si>
    <t xml:space="preserve">МОДУЛЬ 30 (Коммерческая корреспонденция) </t>
  </si>
  <si>
    <t>Коммерческая корреспонденция</t>
  </si>
  <si>
    <t>МОДУЛЬ 32 (Охрана интеллектуальной собственности)</t>
  </si>
  <si>
    <t xml:space="preserve">МОДУЛЬ 33 (Бакалаврский семинар) </t>
  </si>
  <si>
    <t xml:space="preserve">Бакалаврский семинар </t>
  </si>
  <si>
    <t xml:space="preserve">МОДУЛЬ 34 (Профессиональная практика) </t>
  </si>
  <si>
    <t>Профессиональная практика (4 недели после 2 курса)</t>
  </si>
  <si>
    <t>ОБЩЕЕ КОЛИЧЕСТВО</t>
  </si>
  <si>
    <t>контрольная сумма 1</t>
  </si>
  <si>
    <t>контрольная сумма 2</t>
  </si>
  <si>
    <t>количество экз./зач</t>
  </si>
  <si>
    <t>1Э/7Z</t>
  </si>
  <si>
    <t>2Э/10Z</t>
  </si>
  <si>
    <t>2Э/6Z</t>
  </si>
  <si>
    <t>0Э/3Z</t>
  </si>
  <si>
    <t>2Э/5Z</t>
  </si>
  <si>
    <t xml:space="preserve">МОДУЛЬ 10 (Практические занятия по второму иностранному языку,ч.1) </t>
  </si>
  <si>
    <t xml:space="preserve">МОДУЛЬ 11 (Практические занятия по второму иностранному языку,ч.2) </t>
  </si>
  <si>
    <t>(печать и подпись декана)</t>
  </si>
  <si>
    <t>НАПРАВЛЕНИЕ: ФИЛОЛОГИЯ</t>
  </si>
  <si>
    <t>*Предмет Культура России: практические занятия - студент вибирает один из предложенных разделов (30 зан.)</t>
  </si>
  <si>
    <r>
      <rPr>
        <sz val="9"/>
        <color indexed="8"/>
        <rFont val="Arial CE"/>
        <charset val="238"/>
      </rPr>
      <t xml:space="preserve">Культура России - Модуль по выбору (пример тематические блоки: Фольклор и обычаи русского народа, Древнерусская культура, Русская музыкальная культура, </t>
    </r>
    <r>
      <rPr>
        <sz val="9"/>
        <color indexed="8"/>
        <rFont val="Arial CE"/>
        <charset val="238"/>
      </rPr>
      <t>Русская культура XX векаиначала XXI века)*</t>
    </r>
  </si>
  <si>
    <t>MODUŁ 31 (Основы лексикологии / Основы стилистики)</t>
  </si>
  <si>
    <t>Основы лексикологии / Основы стилистики - Модуль по выбору</t>
  </si>
  <si>
    <t xml:space="preserve">МОДУЛЬ15 (Описательная грамматика русского языка-синтаксис) </t>
  </si>
  <si>
    <t xml:space="preserve">МОДУЛЬ 16 (История русского языка с элементами исторической грамматики) </t>
  </si>
  <si>
    <t xml:space="preserve">МОДУЛЬ 17 (Контрастивная русско-польская грамматикa ) </t>
  </si>
  <si>
    <t>Всемирная литература</t>
  </si>
  <si>
    <t xml:space="preserve">МОДУЛЬ 22 (Всемирная литература) </t>
  </si>
  <si>
    <t>Охрана интеллектуальной собственности</t>
  </si>
  <si>
    <t>Уровень образования: бакалавриат</t>
  </si>
  <si>
    <t>УНИВЕРСИТЕТ В БЕЛОСТОКЕ</t>
  </si>
  <si>
    <t>План обучения учрежден на заседании Совета факультета 30.05.2017 r., с изменениями 28.06.2018 r.</t>
  </si>
  <si>
    <t>входит в силу с 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</si>
</sst>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0"/>
      <name val="Arial CE"/>
    </font>
    <font>
      <sz val="10"/>
      <name val="Arial CE"/>
    </font>
    <font>
      <sz val="10"/>
      <name val="PL Toronto"/>
    </font>
    <font>
      <sz val="10"/>
      <name val="Times New Roman CE"/>
    </font>
    <font>
      <sz val="8"/>
      <name val="Times New Roman CE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</font>
    <font>
      <sz val="8"/>
      <name val="PL Toronto"/>
    </font>
    <font>
      <sz val="8"/>
      <color indexed="81"/>
      <name val="Tahoma"/>
      <family val="2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sz val="11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2"/>
      <name val="Arial CE"/>
      <charset val="238"/>
    </font>
    <font>
      <sz val="12"/>
      <color indexed="10"/>
      <name val="Tahoma"/>
      <family val="2"/>
      <charset val="238"/>
    </font>
    <font>
      <sz val="9"/>
      <name val="Arial CE"/>
      <charset val="238"/>
    </font>
    <font>
      <sz val="9"/>
      <name val="Arial CE"/>
    </font>
    <font>
      <sz val="9"/>
      <name val="Arial CE"/>
      <family val="2"/>
      <charset val="238"/>
    </font>
    <font>
      <sz val="9"/>
      <name val="PL Toronto"/>
    </font>
    <font>
      <i/>
      <sz val="9"/>
      <name val="Arial CE"/>
      <charset val="238"/>
    </font>
    <font>
      <b/>
      <sz val="10"/>
      <name val="Times New Roman CE"/>
    </font>
    <font>
      <b/>
      <sz val="10"/>
      <name val="PL Toronto"/>
    </font>
    <font>
      <b/>
      <sz val="9"/>
      <name val="Arial CE"/>
      <family val="2"/>
      <charset val="238"/>
    </font>
    <font>
      <b/>
      <sz val="9"/>
      <name val="Times New Roman CE"/>
    </font>
    <font>
      <b/>
      <sz val="9"/>
      <name val="PL Toronto"/>
    </font>
    <font>
      <sz val="10"/>
      <color indexed="10"/>
      <name val="Times New Roman CE"/>
    </font>
    <font>
      <sz val="10"/>
      <color indexed="10"/>
      <name val="PL Toronto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9"/>
      <color indexed="8"/>
      <name val="Arial CE"/>
      <charset val="238"/>
    </font>
    <font>
      <sz val="9"/>
      <color indexed="8"/>
      <name val="Arial CE"/>
      <charset val="238"/>
    </font>
    <font>
      <sz val="10"/>
      <color rgb="FFFF0000"/>
      <name val="Arial CE"/>
      <family val="2"/>
      <charset val="238"/>
    </font>
    <font>
      <b/>
      <sz val="9"/>
      <color rgb="FFFF0000"/>
      <name val="Arial CE"/>
      <family val="2"/>
      <charset val="238"/>
    </font>
    <font>
      <b/>
      <sz val="9"/>
      <color theme="1"/>
      <name val="Arial CE"/>
      <charset val="238"/>
    </font>
    <font>
      <sz val="9"/>
      <color theme="1"/>
      <name val="Arial CE"/>
      <family val="2"/>
      <charset val="238"/>
    </font>
    <font>
      <sz val="9"/>
      <color theme="1"/>
      <name val="Arial CE"/>
      <charset val="238"/>
    </font>
    <font>
      <b/>
      <sz val="12"/>
      <color theme="1"/>
      <name val="Arial CE"/>
      <charset val="238"/>
    </font>
    <font>
      <b/>
      <i/>
      <sz val="11"/>
      <color theme="1"/>
      <name val="Arial CE"/>
      <charset val="238"/>
    </font>
    <font>
      <sz val="9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0" borderId="8" xfId="0" applyFont="1" applyBorder="1" applyAlignment="1">
      <alignment horizontal="center"/>
    </xf>
    <xf numFmtId="0" fontId="7" fillId="0" borderId="0" xfId="0" applyFont="1"/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 vertical="justify"/>
    </xf>
    <xf numFmtId="49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quotePrefix="1" applyFont="1" applyBorder="1" applyAlignment="1">
      <alignment horizontal="center"/>
    </xf>
    <xf numFmtId="0" fontId="22" fillId="0" borderId="12" xfId="0" applyFont="1" applyBorder="1"/>
    <xf numFmtId="0" fontId="22" fillId="0" borderId="13" xfId="0" applyFont="1" applyBorder="1"/>
    <xf numFmtId="0" fontId="22" fillId="0" borderId="14" xfId="0" applyFont="1" applyBorder="1"/>
    <xf numFmtId="0" fontId="22" fillId="0" borderId="15" xfId="0" applyFont="1" applyBorder="1"/>
    <xf numFmtId="0" fontId="22" fillId="0" borderId="16" xfId="0" applyFont="1" applyBorder="1"/>
    <xf numFmtId="0" fontId="22" fillId="0" borderId="17" xfId="0" applyFont="1" applyBorder="1"/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quotePrefix="1" applyFont="1" applyBorder="1" applyAlignment="1">
      <alignment horizontal="center"/>
    </xf>
    <xf numFmtId="0" fontId="22" fillId="0" borderId="18" xfId="0" applyFont="1" applyBorder="1"/>
    <xf numFmtId="0" fontId="22" fillId="0" borderId="19" xfId="0" applyFont="1" applyBorder="1"/>
    <xf numFmtId="0" fontId="22" fillId="0" borderId="20" xfId="0" applyFont="1" applyBorder="1"/>
    <xf numFmtId="0" fontId="22" fillId="0" borderId="5" xfId="0" applyFont="1" applyBorder="1"/>
    <xf numFmtId="0" fontId="22" fillId="0" borderId="6" xfId="0" applyFont="1" applyBorder="1"/>
    <xf numFmtId="0" fontId="22" fillId="0" borderId="7" xfId="0" applyFont="1" applyBorder="1"/>
    <xf numFmtId="49" fontId="22" fillId="0" borderId="21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1" xfId="0" applyFont="1" applyBorder="1"/>
    <xf numFmtId="0" fontId="22" fillId="0" borderId="22" xfId="0" applyFont="1" applyBorder="1"/>
    <xf numFmtId="0" fontId="22" fillId="0" borderId="23" xfId="0" applyFont="1" applyBorder="1"/>
    <xf numFmtId="0" fontId="22" fillId="0" borderId="24" xfId="0" applyFont="1" applyBorder="1"/>
    <xf numFmtId="0" fontId="23" fillId="0" borderId="0" xfId="0" applyFont="1"/>
    <xf numFmtId="0" fontId="22" fillId="0" borderId="0" xfId="0" applyFont="1" applyBorder="1"/>
    <xf numFmtId="0" fontId="22" fillId="0" borderId="16" xfId="0" quotePrefix="1" applyFont="1" applyBorder="1"/>
    <xf numFmtId="0" fontId="22" fillId="0" borderId="21" xfId="0" applyFont="1" applyBorder="1" applyAlignment="1">
      <alignment horizontal="left"/>
    </xf>
    <xf numFmtId="49" fontId="22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8" xfId="0" applyFont="1" applyBorder="1"/>
    <xf numFmtId="0" fontId="22" fillId="0" borderId="25" xfId="0" applyFont="1" applyBorder="1"/>
    <xf numFmtId="0" fontId="22" fillId="0" borderId="26" xfId="0" applyFont="1" applyBorder="1"/>
    <xf numFmtId="0" fontId="22" fillId="0" borderId="24" xfId="0" quotePrefix="1" applyFont="1" applyBorder="1"/>
    <xf numFmtId="0" fontId="22" fillId="0" borderId="27" xfId="0" applyFont="1" applyBorder="1"/>
    <xf numFmtId="0" fontId="22" fillId="0" borderId="28" xfId="0" applyFont="1" applyBorder="1"/>
    <xf numFmtId="0" fontId="22" fillId="0" borderId="29" xfId="0" applyFont="1" applyBorder="1" applyAlignment="1">
      <alignment horizontal="center"/>
    </xf>
    <xf numFmtId="0" fontId="22" fillId="0" borderId="30" xfId="0" applyFont="1" applyBorder="1"/>
    <xf numFmtId="0" fontId="23" fillId="0" borderId="16" xfId="0" applyFont="1" applyBorder="1"/>
    <xf numFmtId="0" fontId="22" fillId="0" borderId="31" xfId="0" applyFont="1" applyBorder="1"/>
    <xf numFmtId="0" fontId="23" fillId="0" borderId="12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3" xfId="0" applyFont="1" applyBorder="1"/>
    <xf numFmtId="0" fontId="23" fillId="0" borderId="30" xfId="0" applyFont="1" applyBorder="1"/>
    <xf numFmtId="0" fontId="22" fillId="0" borderId="4" xfId="0" applyFont="1" applyBorder="1"/>
    <xf numFmtId="49" fontId="22" fillId="0" borderId="12" xfId="0" applyNumberFormat="1" applyFont="1" applyBorder="1" applyAlignment="1">
      <alignment shrinkToFit="1"/>
    </xf>
    <xf numFmtId="0" fontId="22" fillId="0" borderId="4" xfId="0" applyFont="1" applyBorder="1" applyAlignment="1">
      <alignment horizontal="left"/>
    </xf>
    <xf numFmtId="49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4" xfId="0" quotePrefix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0" fontId="22" fillId="0" borderId="4" xfId="0" applyFont="1" applyBorder="1" applyAlignment="1">
      <alignment horizontal="right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right"/>
    </xf>
    <xf numFmtId="0" fontId="21" fillId="0" borderId="0" xfId="0" applyFont="1"/>
    <xf numFmtId="0" fontId="21" fillId="0" borderId="0" xfId="0" applyFont="1" applyBorder="1"/>
    <xf numFmtId="1" fontId="22" fillId="0" borderId="32" xfId="0" applyNumberFormat="1" applyFont="1" applyBorder="1" applyAlignment="1">
      <alignment horizontal="centerContinuous"/>
    </xf>
    <xf numFmtId="0" fontId="22" fillId="0" borderId="33" xfId="0" applyFont="1" applyBorder="1" applyAlignment="1">
      <alignment horizontal="centerContinuous"/>
    </xf>
    <xf numFmtId="0" fontId="22" fillId="0" borderId="32" xfId="0" applyFont="1" applyBorder="1" applyAlignment="1">
      <alignment horizontal="centerContinuous"/>
    </xf>
    <xf numFmtId="49" fontId="2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/>
    <xf numFmtId="0" fontId="26" fillId="0" borderId="0" xfId="0" applyFont="1"/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6" xfId="0" applyFont="1" applyBorder="1"/>
    <xf numFmtId="0" fontId="6" fillId="0" borderId="5" xfId="0" applyFont="1" applyBorder="1"/>
    <xf numFmtId="0" fontId="6" fillId="0" borderId="6" xfId="0" applyFont="1" applyBorder="1"/>
    <xf numFmtId="0" fontId="27" fillId="2" borderId="35" xfId="0" applyFont="1" applyFill="1" applyBorder="1" applyAlignment="1">
      <alignment horizontal="left"/>
    </xf>
    <xf numFmtId="0" fontId="27" fillId="2" borderId="35" xfId="0" applyFont="1" applyFill="1" applyBorder="1"/>
    <xf numFmtId="0" fontId="27" fillId="2" borderId="35" xfId="0" applyFont="1" applyFill="1" applyBorder="1" applyAlignment="1">
      <alignment horizontal="centerContinuous"/>
    </xf>
    <xf numFmtId="0" fontId="28" fillId="2" borderId="0" xfId="0" applyFont="1" applyFill="1"/>
    <xf numFmtId="0" fontId="29" fillId="2" borderId="0" xfId="0" applyFont="1" applyFill="1"/>
    <xf numFmtId="0" fontId="26" fillId="0" borderId="35" xfId="0" applyFont="1" applyBorder="1"/>
    <xf numFmtId="0" fontId="6" fillId="3" borderId="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shrinkToFit="1"/>
    </xf>
    <xf numFmtId="49" fontId="22" fillId="0" borderId="17" xfId="0" applyNumberFormat="1" applyFont="1" applyBorder="1" applyAlignment="1">
      <alignment horizontal="center" shrinkToFit="1"/>
    </xf>
    <xf numFmtId="0" fontId="22" fillId="0" borderId="37" xfId="0" applyFont="1" applyBorder="1" applyAlignment="1">
      <alignment vertical="justify" shrinkToFit="1"/>
    </xf>
    <xf numFmtId="0" fontId="22" fillId="0" borderId="38" xfId="0" applyFont="1" applyBorder="1" applyAlignment="1">
      <alignment vertical="justify" shrinkToFit="1"/>
    </xf>
    <xf numFmtId="0" fontId="22" fillId="0" borderId="29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3" fillId="0" borderId="39" xfId="0" applyFont="1" applyBorder="1"/>
    <xf numFmtId="49" fontId="22" fillId="0" borderId="12" xfId="0" applyNumberFormat="1" applyFont="1" applyBorder="1" applyAlignment="1">
      <alignment wrapText="1"/>
    </xf>
    <xf numFmtId="49" fontId="22" fillId="0" borderId="21" xfId="0" applyNumberFormat="1" applyFont="1" applyBorder="1" applyAlignment="1">
      <alignment horizontal="center" wrapText="1"/>
    </xf>
    <xf numFmtId="49" fontId="22" fillId="0" borderId="12" xfId="0" applyNumberFormat="1" applyFont="1" applyBorder="1" applyAlignment="1">
      <alignment horizontal="center" wrapText="1"/>
    </xf>
    <xf numFmtId="49" fontId="22" fillId="0" borderId="29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 wrapText="1"/>
    </xf>
    <xf numFmtId="0" fontId="18" fillId="0" borderId="0" xfId="0" applyFont="1" applyAlignment="1">
      <alignment horizontal="left"/>
    </xf>
    <xf numFmtId="49" fontId="23" fillId="0" borderId="40" xfId="0" applyNumberFormat="1" applyFont="1" applyBorder="1" applyAlignment="1">
      <alignment horizontal="center"/>
    </xf>
    <xf numFmtId="0" fontId="22" fillId="0" borderId="41" xfId="0" applyFont="1" applyBorder="1"/>
    <xf numFmtId="49" fontId="23" fillId="0" borderId="21" xfId="0" applyNumberFormat="1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23" fillId="0" borderId="4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2" fillId="0" borderId="40" xfId="0" applyFont="1" applyBorder="1"/>
    <xf numFmtId="49" fontId="2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24" fillId="0" borderId="4" xfId="0" applyFont="1" applyBorder="1" applyAlignment="1">
      <alignment wrapText="1"/>
    </xf>
    <xf numFmtId="0" fontId="23" fillId="0" borderId="14" xfId="0" applyFont="1" applyBorder="1"/>
    <xf numFmtId="0" fontId="22" fillId="0" borderId="42" xfId="0" applyFont="1" applyBorder="1"/>
    <xf numFmtId="0" fontId="8" fillId="0" borderId="6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22" fillId="0" borderId="43" xfId="0" applyFont="1" applyBorder="1"/>
    <xf numFmtId="0" fontId="23" fillId="0" borderId="44" xfId="0" applyFont="1" applyBorder="1" applyAlignment="1">
      <alignment horizontal="center"/>
    </xf>
    <xf numFmtId="0" fontId="23" fillId="0" borderId="20" xfId="0" applyFont="1" applyBorder="1"/>
    <xf numFmtId="0" fontId="23" fillId="0" borderId="45" xfId="0" applyFont="1" applyBorder="1"/>
    <xf numFmtId="0" fontId="23" fillId="0" borderId="24" xfId="0" applyFont="1" applyBorder="1"/>
    <xf numFmtId="0" fontId="22" fillId="0" borderId="4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7" fillId="0" borderId="35" xfId="0" applyFont="1" applyBorder="1" applyAlignment="1">
      <alignment horizontal="center" textRotation="90"/>
    </xf>
    <xf numFmtId="0" fontId="22" fillId="0" borderId="29" xfId="0" applyFont="1" applyBorder="1"/>
    <xf numFmtId="0" fontId="22" fillId="0" borderId="46" xfId="0" applyFont="1" applyBorder="1"/>
    <xf numFmtId="0" fontId="22" fillId="0" borderId="15" xfId="0" quotePrefix="1" applyFont="1" applyBorder="1"/>
    <xf numFmtId="0" fontId="23" fillId="0" borderId="29" xfId="0" applyFont="1" applyBorder="1"/>
    <xf numFmtId="0" fontId="22" fillId="0" borderId="2" xfId="0" applyFont="1" applyBorder="1" applyAlignment="1"/>
    <xf numFmtId="0" fontId="22" fillId="0" borderId="0" xfId="0" applyFont="1" applyBorder="1" applyAlignment="1"/>
    <xf numFmtId="0" fontId="22" fillId="0" borderId="10" xfId="0" applyFont="1" applyBorder="1" applyAlignment="1"/>
    <xf numFmtId="0" fontId="22" fillId="0" borderId="35" xfId="0" applyFont="1" applyBorder="1"/>
    <xf numFmtId="0" fontId="22" fillId="0" borderId="47" xfId="0" applyFont="1" applyBorder="1" applyAlignment="1">
      <alignment horizontal="centerContinuous"/>
    </xf>
    <xf numFmtId="49" fontId="22" fillId="0" borderId="35" xfId="0" applyNumberFormat="1" applyFont="1" applyBorder="1" applyAlignment="1">
      <alignment horizontal="center"/>
    </xf>
    <xf numFmtId="0" fontId="22" fillId="0" borderId="48" xfId="0" applyFont="1" applyBorder="1"/>
    <xf numFmtId="0" fontId="36" fillId="0" borderId="0" xfId="0" applyFont="1" applyAlignment="1"/>
    <xf numFmtId="0" fontId="22" fillId="0" borderId="29" xfId="0" quotePrefix="1" applyFont="1" applyBorder="1"/>
    <xf numFmtId="0" fontId="23" fillId="0" borderId="2" xfId="0" applyFont="1" applyBorder="1" applyAlignment="1"/>
    <xf numFmtId="0" fontId="23" fillId="0" borderId="0" xfId="0" applyFont="1" applyBorder="1" applyAlignment="1"/>
    <xf numFmtId="0" fontId="23" fillId="0" borderId="10" xfId="0" applyFont="1" applyBorder="1" applyAlignment="1"/>
    <xf numFmtId="0" fontId="27" fillId="4" borderId="35" xfId="0" applyFont="1" applyFill="1" applyBorder="1" applyAlignment="1">
      <alignment horizontal="centerContinuous"/>
    </xf>
    <xf numFmtId="0" fontId="30" fillId="0" borderId="0" xfId="0" applyFont="1"/>
    <xf numFmtId="0" fontId="31" fillId="0" borderId="0" xfId="0" applyFont="1"/>
    <xf numFmtId="0" fontId="6" fillId="4" borderId="6" xfId="0" applyFont="1" applyFill="1" applyBorder="1"/>
    <xf numFmtId="0" fontId="7" fillId="0" borderId="49" xfId="0" applyFont="1" applyBorder="1" applyAlignment="1">
      <alignment horizontal="center"/>
    </xf>
    <xf numFmtId="0" fontId="6" fillId="0" borderId="42" xfId="0" applyFont="1" applyBorder="1"/>
    <xf numFmtId="0" fontId="6" fillId="0" borderId="3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7" fillId="2" borderId="16" xfId="0" applyFont="1" applyFill="1" applyBorder="1" applyAlignment="1">
      <alignment horizontal="centerContinuous"/>
    </xf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22" fillId="0" borderId="16" xfId="0" applyFont="1" applyBorder="1" applyAlignment="1"/>
    <xf numFmtId="0" fontId="28" fillId="2" borderId="16" xfId="0" applyFont="1" applyFill="1" applyBorder="1"/>
    <xf numFmtId="0" fontId="25" fillId="0" borderId="16" xfId="0" applyFont="1" applyBorder="1"/>
    <xf numFmtId="0" fontId="22" fillId="0" borderId="40" xfId="0" applyFont="1" applyBorder="1" applyAlignment="1">
      <alignment horizontal="centerContinuous"/>
    </xf>
    <xf numFmtId="49" fontId="22" fillId="0" borderId="50" xfId="0" applyNumberFormat="1" applyFont="1" applyBorder="1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0" fontId="18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 wrapText="1"/>
    </xf>
    <xf numFmtId="0" fontId="7" fillId="0" borderId="51" xfId="0" applyFont="1" applyBorder="1" applyAlignment="1">
      <alignment horizontal="center" textRotation="90"/>
    </xf>
    <xf numFmtId="0" fontId="7" fillId="0" borderId="52" xfId="0" applyFont="1" applyBorder="1" applyAlignment="1">
      <alignment horizontal="center" textRotation="90"/>
    </xf>
    <xf numFmtId="0" fontId="22" fillId="0" borderId="17" xfId="0" applyFont="1" applyBorder="1" applyAlignment="1">
      <alignment wrapText="1"/>
    </xf>
    <xf numFmtId="0" fontId="22" fillId="0" borderId="38" xfId="0" applyFont="1" applyBorder="1" applyAlignment="1">
      <alignment vertical="top" wrapText="1" shrinkToFit="1"/>
    </xf>
    <xf numFmtId="0" fontId="37" fillId="2" borderId="35" xfId="0" applyFont="1" applyFill="1" applyBorder="1" applyAlignment="1">
      <alignment horizontal="left"/>
    </xf>
    <xf numFmtId="0" fontId="37" fillId="2" borderId="35" xfId="0" applyFont="1" applyFill="1" applyBorder="1"/>
    <xf numFmtId="0" fontId="38" fillId="2" borderId="35" xfId="0" applyFont="1" applyFill="1" applyBorder="1"/>
    <xf numFmtId="49" fontId="39" fillId="0" borderId="12" xfId="0" applyNumberFormat="1" applyFont="1" applyBorder="1" applyAlignment="1">
      <alignment horizontal="center" wrapText="1"/>
    </xf>
    <xf numFmtId="0" fontId="39" fillId="0" borderId="12" xfId="0" applyFont="1" applyBorder="1" applyAlignment="1">
      <alignment horizontal="left"/>
    </xf>
    <xf numFmtId="49" fontId="40" fillId="0" borderId="12" xfId="0" applyNumberFormat="1" applyFont="1" applyBorder="1" applyAlignment="1">
      <alignment wrapText="1"/>
    </xf>
    <xf numFmtId="49" fontId="33" fillId="0" borderId="0" xfId="0" applyNumberFormat="1" applyFont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2" fillId="0" borderId="54" xfId="0" applyFont="1" applyBorder="1" applyAlignment="1"/>
    <xf numFmtId="0" fontId="22" fillId="0" borderId="45" xfId="0" applyFont="1" applyBorder="1" applyAlignment="1"/>
    <xf numFmtId="0" fontId="22" fillId="0" borderId="52" xfId="0" applyFont="1" applyBorder="1" applyAlignment="1"/>
    <xf numFmtId="0" fontId="23" fillId="0" borderId="55" xfId="0" applyFont="1" applyBorder="1" applyAlignment="1"/>
    <xf numFmtId="0" fontId="23" fillId="0" borderId="56" xfId="0" applyFont="1" applyBorder="1" applyAlignment="1"/>
    <xf numFmtId="0" fontId="23" fillId="0" borderId="51" xfId="0" applyFont="1" applyBorder="1" applyAlignment="1"/>
    <xf numFmtId="0" fontId="22" fillId="0" borderId="55" xfId="0" applyFont="1" applyBorder="1" applyAlignment="1"/>
    <xf numFmtId="0" fontId="22" fillId="0" borderId="56" xfId="0" applyFont="1" applyBorder="1" applyAlignment="1"/>
    <xf numFmtId="0" fontId="22" fillId="0" borderId="51" xfId="0" applyFont="1" applyBorder="1" applyAlignment="1"/>
    <xf numFmtId="0" fontId="22" fillId="0" borderId="59" xfId="0" applyFont="1" applyBorder="1" applyAlignment="1"/>
    <xf numFmtId="0" fontId="22" fillId="0" borderId="60" xfId="0" applyFont="1" applyBorder="1" applyAlignment="1"/>
    <xf numFmtId="0" fontId="22" fillId="0" borderId="61" xfId="0" applyFont="1" applyBorder="1" applyAlignment="1"/>
    <xf numFmtId="0" fontId="23" fillId="0" borderId="54" xfId="0" applyFont="1" applyBorder="1" applyAlignment="1"/>
    <xf numFmtId="0" fontId="23" fillId="0" borderId="45" xfId="0" applyFont="1" applyBorder="1" applyAlignment="1"/>
    <xf numFmtId="0" fontId="23" fillId="0" borderId="52" xfId="0" applyFont="1" applyBorder="1" applyAlignment="1"/>
    <xf numFmtId="49" fontId="22" fillId="0" borderId="34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 vertical="top" wrapText="1"/>
    </xf>
    <xf numFmtId="49" fontId="22" fillId="0" borderId="40" xfId="0" applyNumberFormat="1" applyFont="1" applyBorder="1" applyAlignment="1">
      <alignment horizontal="center" vertical="top" wrapText="1"/>
    </xf>
    <xf numFmtId="49" fontId="22" fillId="0" borderId="53" xfId="0" applyNumberFormat="1" applyFont="1" applyBorder="1" applyAlignment="1">
      <alignment horizontal="center" vertical="top" wrapText="1"/>
    </xf>
    <xf numFmtId="0" fontId="22" fillId="0" borderId="57" xfId="0" applyFont="1" applyBorder="1" applyAlignment="1">
      <alignment vertical="top"/>
    </xf>
    <xf numFmtId="0" fontId="22" fillId="0" borderId="41" xfId="0" applyFont="1" applyBorder="1" applyAlignment="1">
      <alignment vertical="top"/>
    </xf>
    <xf numFmtId="0" fontId="22" fillId="0" borderId="58" xfId="0" applyFont="1" applyBorder="1" applyAlignment="1">
      <alignment vertical="top"/>
    </xf>
    <xf numFmtId="0" fontId="22" fillId="0" borderId="57" xfId="0" applyFont="1" applyBorder="1" applyAlignment="1"/>
    <xf numFmtId="0" fontId="22" fillId="0" borderId="41" xfId="0" applyFont="1" applyBorder="1" applyAlignment="1"/>
    <xf numFmtId="0" fontId="22" fillId="0" borderId="58" xfId="0" applyFont="1" applyBorder="1" applyAlignment="1"/>
    <xf numFmtId="0" fontId="18" fillId="0" borderId="0" xfId="0" applyFont="1" applyAlignment="1">
      <alignment horizontal="center"/>
    </xf>
    <xf numFmtId="0" fontId="22" fillId="0" borderId="44" xfId="0" applyFont="1" applyBorder="1" applyAlignment="1">
      <alignment horizontal="left" vertical="top"/>
    </xf>
    <xf numFmtId="0" fontId="22" fillId="0" borderId="40" xfId="0" applyFont="1" applyBorder="1" applyAlignment="1">
      <alignment horizontal="left" vertical="top"/>
    </xf>
    <xf numFmtId="0" fontId="22" fillId="0" borderId="53" xfId="0" applyFont="1" applyBorder="1" applyAlignment="1">
      <alignment horizontal="left" vertical="top"/>
    </xf>
    <xf numFmtId="0" fontId="43" fillId="0" borderId="44" xfId="0" applyFont="1" applyBorder="1" applyAlignment="1">
      <alignment wrapText="1"/>
    </xf>
    <xf numFmtId="0" fontId="0" fillId="0" borderId="40" xfId="0" applyBorder="1" applyAlignment="1"/>
    <xf numFmtId="0" fontId="0" fillId="0" borderId="53" xfId="0" applyBorder="1" applyAlignme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8" fillId="0" borderId="0" xfId="0" applyFont="1" applyAlignment="1"/>
    <xf numFmtId="0" fontId="9" fillId="0" borderId="0" xfId="0" applyFont="1" applyAlignment="1"/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2"/>
  <dimension ref="A1:AM327"/>
  <sheetViews>
    <sheetView showGridLines="0" showZeros="0" tabSelected="1" topLeftCell="A16" zoomScaleNormal="100" workbookViewId="0">
      <selection activeCell="B34" sqref="B34"/>
    </sheetView>
  </sheetViews>
  <sheetFormatPr defaultRowHeight="12.75"/>
  <cols>
    <col min="1" max="1" width="3.28515625" style="30" customWidth="1"/>
    <col min="2" max="2" width="37.28515625" customWidth="1"/>
    <col min="3" max="3" width="16.85546875" style="21" customWidth="1"/>
    <col min="4" max="4" width="6.5703125" style="21" customWidth="1"/>
    <col min="5" max="5" width="6" customWidth="1"/>
    <col min="6" max="6" width="5.7109375" customWidth="1"/>
    <col min="7" max="7" width="6" customWidth="1"/>
    <col min="8" max="8" width="4.85546875" customWidth="1"/>
    <col min="9" max="10" width="5.42578125" customWidth="1"/>
    <col min="11" max="14" width="4.42578125" customWidth="1"/>
    <col min="15" max="15" width="3.85546875" customWidth="1"/>
    <col min="16" max="20" width="4.42578125" customWidth="1"/>
    <col min="21" max="21" width="3.85546875" customWidth="1"/>
    <col min="22" max="22" width="4.42578125" customWidth="1"/>
    <col min="23" max="23" width="3.85546875" customWidth="1"/>
    <col min="24" max="25" width="4.42578125" customWidth="1"/>
    <col min="26" max="26" width="3.7109375" customWidth="1"/>
    <col min="27" max="27" width="3.5703125" customWidth="1"/>
    <col min="28" max="28" width="5.28515625" customWidth="1"/>
    <col min="29" max="29" width="3.85546875" customWidth="1"/>
    <col min="30" max="30" width="4" customWidth="1"/>
    <col min="31" max="31" width="4.42578125" customWidth="1"/>
    <col min="32" max="32" width="3.5703125" customWidth="1"/>
  </cols>
  <sheetData>
    <row r="1" spans="1:39" ht="24.95" customHeight="1">
      <c r="A1" s="255" t="s">
        <v>159</v>
      </c>
      <c r="B1" s="255"/>
      <c r="C1" s="255"/>
      <c r="D1" s="252" t="s">
        <v>47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"/>
      <c r="U1" s="25"/>
      <c r="V1" s="250"/>
      <c r="W1" s="250"/>
      <c r="X1" s="251"/>
      <c r="Y1" s="251"/>
      <c r="Z1" s="251"/>
      <c r="AA1" s="251"/>
      <c r="AB1" s="251"/>
      <c r="AC1" s="251"/>
      <c r="AD1" s="251"/>
      <c r="AE1" s="251"/>
      <c r="AF1" s="155"/>
    </row>
    <row r="2" spans="1:39" ht="24.95" customHeight="1">
      <c r="A2" s="257" t="s">
        <v>48</v>
      </c>
      <c r="B2" s="254"/>
      <c r="C2" s="254"/>
      <c r="D2" s="238" t="s">
        <v>147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156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9" ht="24.95" customHeight="1">
      <c r="A3" s="129"/>
      <c r="B3" s="129"/>
      <c r="C3" s="129"/>
      <c r="D3" s="192"/>
      <c r="E3" s="156"/>
      <c r="F3" s="258" t="s">
        <v>158</v>
      </c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156"/>
      <c r="T3" s="156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9" ht="24.95" customHeight="1">
      <c r="A4" s="254" t="s">
        <v>49</v>
      </c>
      <c r="B4" s="254"/>
      <c r="C4" s="254"/>
      <c r="D4" s="252" t="s">
        <v>161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3"/>
      <c r="P4" s="253"/>
      <c r="Q4" s="253"/>
      <c r="R4" s="253"/>
      <c r="S4" s="253"/>
      <c r="T4" s="253"/>
      <c r="U4" s="253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9" ht="17.25" customHeight="1">
      <c r="A5" s="238" t="s">
        <v>50</v>
      </c>
      <c r="B5" s="238"/>
      <c r="C5" s="2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99"/>
      <c r="P5" s="99"/>
      <c r="Q5" s="99"/>
      <c r="R5" s="99"/>
      <c r="S5" s="99"/>
      <c r="T5" s="99"/>
      <c r="U5" s="99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9" ht="21" customHeight="1">
      <c r="A6" s="129" t="s">
        <v>51</v>
      </c>
      <c r="B6" s="129"/>
      <c r="C6" s="12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99"/>
      <c r="S6" s="99"/>
      <c r="T6" s="99"/>
      <c r="U6" s="99"/>
      <c r="V6" s="99"/>
      <c r="W6" s="99"/>
      <c r="X6" s="99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9" ht="20.100000000000001" customHeight="1">
      <c r="A7" s="248" t="s">
        <v>52</v>
      </c>
      <c r="B7" s="249"/>
      <c r="C7" s="249"/>
      <c r="D7" s="249"/>
      <c r="E7" s="249"/>
      <c r="F7" s="249"/>
      <c r="G7" s="249"/>
    </row>
    <row r="8" spans="1:39" ht="18" customHeight="1">
      <c r="A8" s="247" t="s">
        <v>160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</row>
    <row r="9" spans="1:39" ht="6" customHeight="1" thickBot="1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69"/>
    </row>
    <row r="10" spans="1:39" s="1" customFormat="1" ht="14.25" customHeight="1" thickTop="1" thickBot="1">
      <c r="A10" s="27"/>
      <c r="C10" s="17"/>
      <c r="D10" s="17"/>
      <c r="E10" s="5"/>
      <c r="F10" s="6"/>
      <c r="G10" s="7"/>
      <c r="H10" s="8"/>
      <c r="I10" s="8"/>
      <c r="J10" s="8"/>
      <c r="K10" s="8"/>
      <c r="L10" s="8"/>
      <c r="M10" s="8"/>
      <c r="N10" s="9"/>
      <c r="O10" s="7" t="s">
        <v>59</v>
      </c>
      <c r="P10" s="8"/>
      <c r="Q10" s="8"/>
      <c r="R10" s="8"/>
      <c r="S10" s="9"/>
      <c r="T10" s="8"/>
      <c r="U10" s="7" t="s">
        <v>60</v>
      </c>
      <c r="V10" s="8"/>
      <c r="W10" s="8"/>
      <c r="X10" s="8"/>
      <c r="Y10" s="9"/>
      <c r="Z10" s="8"/>
      <c r="AA10" s="205" t="s">
        <v>61</v>
      </c>
      <c r="AB10" s="206"/>
      <c r="AC10" s="206"/>
      <c r="AD10" s="206"/>
      <c r="AE10" s="206"/>
      <c r="AF10" s="207"/>
      <c r="AG10" s="3"/>
      <c r="AH10" s="3"/>
      <c r="AI10" s="3"/>
      <c r="AJ10" s="3"/>
      <c r="AK10" s="3"/>
      <c r="AL10" s="3"/>
      <c r="AM10" s="3"/>
    </row>
    <row r="11" spans="1:39" s="1" customFormat="1" ht="13.5" customHeight="1" thickTop="1" thickBot="1">
      <c r="A11" s="27"/>
      <c r="C11" s="17"/>
      <c r="D11" s="17"/>
      <c r="E11" s="5"/>
      <c r="F11" s="6"/>
      <c r="G11" s="18"/>
      <c r="H11" s="19" t="s">
        <v>58</v>
      </c>
      <c r="I11" s="19"/>
      <c r="J11" s="19"/>
      <c r="K11" s="19"/>
      <c r="L11" s="19"/>
      <c r="M11" s="19"/>
      <c r="N11" s="20"/>
      <c r="O11" s="208" t="s">
        <v>63</v>
      </c>
      <c r="P11" s="209"/>
      <c r="Q11" s="210"/>
      <c r="R11" s="208" t="s">
        <v>64</v>
      </c>
      <c r="S11" s="209"/>
      <c r="T11" s="210"/>
      <c r="U11" s="208" t="s">
        <v>65</v>
      </c>
      <c r="V11" s="211"/>
      <c r="W11" s="210"/>
      <c r="X11" s="208" t="s">
        <v>66</v>
      </c>
      <c r="Y11" s="209"/>
      <c r="Z11" s="210"/>
      <c r="AA11" s="208" t="s">
        <v>67</v>
      </c>
      <c r="AB11" s="209"/>
      <c r="AC11" s="210"/>
      <c r="AD11" s="208" t="s">
        <v>68</v>
      </c>
      <c r="AE11" s="209"/>
      <c r="AF11" s="210"/>
      <c r="AG11" s="3"/>
      <c r="AH11" s="3"/>
      <c r="AI11" s="3"/>
      <c r="AJ11" s="3"/>
      <c r="AK11" s="3"/>
      <c r="AL11" s="3"/>
      <c r="AM11" s="3"/>
    </row>
    <row r="12" spans="1:39" s="1" customFormat="1" ht="64.5" customHeight="1" thickTop="1" thickBot="1">
      <c r="A12" s="28" t="s">
        <v>0</v>
      </c>
      <c r="B12" s="10" t="s">
        <v>53</v>
      </c>
      <c r="C12" s="26" t="s">
        <v>54</v>
      </c>
      <c r="D12" s="11" t="s">
        <v>55</v>
      </c>
      <c r="E12" s="11" t="s">
        <v>56</v>
      </c>
      <c r="F12" s="11" t="s">
        <v>57</v>
      </c>
      <c r="G12" s="12" t="s">
        <v>62</v>
      </c>
      <c r="H12" s="13" t="s">
        <v>69</v>
      </c>
      <c r="I12" s="14" t="s">
        <v>70</v>
      </c>
      <c r="J12" s="14" t="s">
        <v>71</v>
      </c>
      <c r="K12" s="14" t="s">
        <v>72</v>
      </c>
      <c r="L12" s="14" t="s">
        <v>73</v>
      </c>
      <c r="M12" s="147" t="s">
        <v>74</v>
      </c>
      <c r="N12" s="148" t="s">
        <v>75</v>
      </c>
      <c r="O12" s="13" t="s">
        <v>69</v>
      </c>
      <c r="P12" s="15" t="s">
        <v>70</v>
      </c>
      <c r="Q12" s="157" t="s">
        <v>42</v>
      </c>
      <c r="R12" s="13" t="s">
        <v>69</v>
      </c>
      <c r="S12" s="15" t="s">
        <v>70</v>
      </c>
      <c r="T12" s="157" t="s">
        <v>42</v>
      </c>
      <c r="U12" s="13" t="s">
        <v>69</v>
      </c>
      <c r="V12" s="15" t="s">
        <v>70</v>
      </c>
      <c r="W12" s="157" t="s">
        <v>42</v>
      </c>
      <c r="X12" s="13" t="s">
        <v>69</v>
      </c>
      <c r="Y12" s="15" t="s">
        <v>70</v>
      </c>
      <c r="Z12" s="157" t="s">
        <v>42</v>
      </c>
      <c r="AA12" s="13" t="s">
        <v>69</v>
      </c>
      <c r="AB12" s="15" t="s">
        <v>70</v>
      </c>
      <c r="AC12" s="157" t="s">
        <v>42</v>
      </c>
      <c r="AD12" s="194" t="s">
        <v>69</v>
      </c>
      <c r="AE12" s="195" t="s">
        <v>70</v>
      </c>
      <c r="AF12" s="12" t="s">
        <v>42</v>
      </c>
      <c r="AG12" s="3"/>
      <c r="AH12" s="3"/>
      <c r="AI12" s="3"/>
      <c r="AJ12" s="3"/>
      <c r="AK12" s="3"/>
      <c r="AL12" s="3"/>
      <c r="AM12" s="3"/>
    </row>
    <row r="13" spans="1:39" s="23" customFormat="1" ht="14.25" thickTop="1" thickBo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  <c r="Z13" s="16">
        <v>26</v>
      </c>
      <c r="AA13" s="16">
        <v>27</v>
      </c>
      <c r="AB13" s="16">
        <v>28</v>
      </c>
      <c r="AC13" s="16">
        <v>29</v>
      </c>
      <c r="AD13" s="16">
        <v>30</v>
      </c>
      <c r="AE13" s="178">
        <v>31</v>
      </c>
      <c r="AF13" s="181">
        <v>32</v>
      </c>
      <c r="AG13" s="24"/>
      <c r="AH13" s="24"/>
      <c r="AI13" s="24"/>
      <c r="AJ13" s="24"/>
      <c r="AK13" s="24"/>
      <c r="AL13" s="24"/>
      <c r="AM13" s="24"/>
    </row>
    <row r="14" spans="1:39" s="112" customFormat="1" ht="13.5" thickTop="1" thickBot="1">
      <c r="A14" s="108"/>
      <c r="B14" s="109" t="s">
        <v>76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82"/>
      <c r="AG14" s="111"/>
      <c r="AH14" s="111"/>
      <c r="AI14" s="111"/>
      <c r="AJ14" s="111"/>
      <c r="AK14" s="111"/>
      <c r="AL14" s="111"/>
      <c r="AM14" s="111"/>
    </row>
    <row r="15" spans="1:39" s="1" customFormat="1" ht="13.5" customHeight="1" thickTop="1" thickBot="1">
      <c r="A15" s="34">
        <v>1</v>
      </c>
      <c r="B15" s="35" t="s">
        <v>77</v>
      </c>
      <c r="C15" s="117" t="s">
        <v>4</v>
      </c>
      <c r="D15" s="37">
        <v>2</v>
      </c>
      <c r="E15" s="37"/>
      <c r="F15" s="38">
        <v>3</v>
      </c>
      <c r="G15" s="39">
        <v>30</v>
      </c>
      <c r="H15" s="40">
        <v>0</v>
      </c>
      <c r="I15" s="41"/>
      <c r="J15" s="149">
        <v>30</v>
      </c>
      <c r="K15" s="149"/>
      <c r="L15" s="42"/>
      <c r="M15" s="41"/>
      <c r="N15" s="41"/>
      <c r="O15" s="40"/>
      <c r="P15" s="43"/>
      <c r="Q15" s="158"/>
      <c r="R15" s="40"/>
      <c r="S15" s="43"/>
      <c r="T15" s="158"/>
      <c r="U15" s="40">
        <v>0</v>
      </c>
      <c r="V15" s="43">
        <v>30</v>
      </c>
      <c r="W15" s="158">
        <v>2</v>
      </c>
      <c r="X15" s="40"/>
      <c r="Y15" s="43"/>
      <c r="Z15" s="158"/>
      <c r="AA15" s="40"/>
      <c r="AB15" s="43"/>
      <c r="AC15" s="158"/>
      <c r="AD15" s="40"/>
      <c r="AE15" s="76"/>
      <c r="AF15" s="43"/>
      <c r="AG15" s="3"/>
      <c r="AH15" s="3"/>
      <c r="AI15" s="3"/>
      <c r="AJ15" s="3"/>
      <c r="AK15" s="3"/>
      <c r="AL15" s="3"/>
      <c r="AM15" s="3"/>
    </row>
    <row r="16" spans="1:39" s="101" customFormat="1" ht="12.75" customHeight="1" thickTop="1" thickBot="1">
      <c r="A16" s="102"/>
      <c r="B16" s="103" t="s">
        <v>62</v>
      </c>
      <c r="C16" s="103"/>
      <c r="D16" s="104">
        <f>SUM(D15)</f>
        <v>2</v>
      </c>
      <c r="E16" s="103"/>
      <c r="F16" s="103"/>
      <c r="G16" s="105">
        <f>SUM(G15)</f>
        <v>30</v>
      </c>
      <c r="H16" s="106">
        <f>SUM(H15)</f>
        <v>0</v>
      </c>
      <c r="I16" s="107">
        <f>SUM(I15)</f>
        <v>0</v>
      </c>
      <c r="J16" s="107">
        <f>SUM(J15)</f>
        <v>30</v>
      </c>
      <c r="K16" s="107"/>
      <c r="L16" s="107"/>
      <c r="M16" s="107">
        <f t="shared" ref="M16:AE16" si="0">SUM(M15)</f>
        <v>0</v>
      </c>
      <c r="N16" s="107">
        <f t="shared" si="0"/>
        <v>0</v>
      </c>
      <c r="O16" s="107">
        <f t="shared" si="0"/>
        <v>0</v>
      </c>
      <c r="P16" s="107">
        <f t="shared" si="0"/>
        <v>0</v>
      </c>
      <c r="Q16" s="107"/>
      <c r="R16" s="107">
        <f t="shared" si="0"/>
        <v>0</v>
      </c>
      <c r="S16" s="107">
        <f t="shared" si="0"/>
        <v>0</v>
      </c>
      <c r="T16" s="107"/>
      <c r="U16" s="107">
        <f t="shared" si="0"/>
        <v>0</v>
      </c>
      <c r="V16" s="107">
        <f t="shared" si="0"/>
        <v>30</v>
      </c>
      <c r="W16" s="107">
        <f t="shared" si="0"/>
        <v>2</v>
      </c>
      <c r="X16" s="107">
        <f t="shared" si="0"/>
        <v>0</v>
      </c>
      <c r="Y16" s="107">
        <f t="shared" si="0"/>
        <v>0</v>
      </c>
      <c r="Z16" s="107"/>
      <c r="AA16" s="107">
        <f t="shared" si="0"/>
        <v>0</v>
      </c>
      <c r="AB16" s="107">
        <f t="shared" si="0"/>
        <v>0</v>
      </c>
      <c r="AC16" s="107"/>
      <c r="AD16" s="107">
        <f t="shared" si="0"/>
        <v>0</v>
      </c>
      <c r="AE16" s="179">
        <f t="shared" si="0"/>
        <v>0</v>
      </c>
      <c r="AF16" s="183"/>
      <c r="AG16" s="100"/>
      <c r="AH16" s="100"/>
      <c r="AI16" s="100"/>
      <c r="AJ16" s="100"/>
      <c r="AK16" s="100"/>
      <c r="AL16" s="100"/>
      <c r="AM16" s="100"/>
    </row>
    <row r="17" spans="1:39" s="112" customFormat="1" ht="13.5" thickTop="1" thickBot="1">
      <c r="A17" s="108"/>
      <c r="B17" s="109" t="s">
        <v>78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82"/>
      <c r="AG17" s="111"/>
      <c r="AH17" s="111"/>
      <c r="AI17" s="111"/>
      <c r="AJ17" s="111"/>
      <c r="AK17" s="111"/>
      <c r="AL17" s="111"/>
      <c r="AM17" s="111"/>
    </row>
    <row r="18" spans="1:39" s="1" customFormat="1" ht="14.25" thickTop="1" thickBot="1">
      <c r="A18" s="34">
        <v>2</v>
      </c>
      <c r="B18" s="39" t="s">
        <v>79</v>
      </c>
      <c r="C18" s="117" t="s">
        <v>5</v>
      </c>
      <c r="D18" s="37">
        <v>1</v>
      </c>
      <c r="E18" s="37"/>
      <c r="F18" s="38">
        <v>3</v>
      </c>
      <c r="G18" s="39">
        <v>15</v>
      </c>
      <c r="H18" s="40"/>
      <c r="I18" s="41">
        <v>15</v>
      </c>
      <c r="J18" s="41"/>
      <c r="K18" s="41"/>
      <c r="L18" s="41"/>
      <c r="M18" s="41"/>
      <c r="N18" s="41"/>
      <c r="O18" s="40"/>
      <c r="P18" s="43"/>
      <c r="Q18" s="158"/>
      <c r="R18" s="40"/>
      <c r="S18" s="43"/>
      <c r="T18" s="158"/>
      <c r="U18" s="40"/>
      <c r="V18" s="43">
        <v>15</v>
      </c>
      <c r="W18" s="158">
        <v>1</v>
      </c>
      <c r="X18" s="40"/>
      <c r="Y18" s="43"/>
      <c r="Z18" s="158"/>
      <c r="AA18" s="40"/>
      <c r="AB18" s="43"/>
      <c r="AC18" s="158"/>
      <c r="AD18" s="40"/>
      <c r="AE18" s="76"/>
      <c r="AF18" s="43"/>
      <c r="AG18" s="3"/>
      <c r="AH18" s="3"/>
      <c r="AI18" s="3"/>
      <c r="AJ18" s="3"/>
      <c r="AK18" s="3"/>
      <c r="AL18" s="3"/>
      <c r="AM18" s="3"/>
    </row>
    <row r="19" spans="1:39" s="101" customFormat="1" ht="12.75" customHeight="1" thickTop="1" thickBot="1">
      <c r="A19" s="102"/>
      <c r="B19" s="103" t="s">
        <v>62</v>
      </c>
      <c r="C19" s="103"/>
      <c r="D19" s="104">
        <f>SUM(D18)</f>
        <v>1</v>
      </c>
      <c r="E19" s="103"/>
      <c r="F19" s="103"/>
      <c r="G19" s="105">
        <f>SUM(G18)</f>
        <v>15</v>
      </c>
      <c r="H19" s="106">
        <f>SUM(H18)</f>
        <v>0</v>
      </c>
      <c r="I19" s="107">
        <f>SUM(I18)</f>
        <v>15</v>
      </c>
      <c r="J19" s="107">
        <f>SUM(J18)</f>
        <v>0</v>
      </c>
      <c r="K19" s="107"/>
      <c r="L19" s="107"/>
      <c r="M19" s="107">
        <f t="shared" ref="M19:AE19" si="1">SUM(M18)</f>
        <v>0</v>
      </c>
      <c r="N19" s="107">
        <f t="shared" si="1"/>
        <v>0</v>
      </c>
      <c r="O19" s="107">
        <f t="shared" si="1"/>
        <v>0</v>
      </c>
      <c r="P19" s="107">
        <f t="shared" si="1"/>
        <v>0</v>
      </c>
      <c r="Q19" s="107"/>
      <c r="R19" s="107">
        <f t="shared" si="1"/>
        <v>0</v>
      </c>
      <c r="S19" s="107">
        <f t="shared" si="1"/>
        <v>0</v>
      </c>
      <c r="T19" s="107"/>
      <c r="U19" s="107">
        <f t="shared" si="1"/>
        <v>0</v>
      </c>
      <c r="V19" s="107">
        <f t="shared" si="1"/>
        <v>15</v>
      </c>
      <c r="W19" s="107">
        <f t="shared" si="1"/>
        <v>1</v>
      </c>
      <c r="X19" s="107">
        <f t="shared" si="1"/>
        <v>0</v>
      </c>
      <c r="Y19" s="107">
        <f t="shared" si="1"/>
        <v>0</v>
      </c>
      <c r="Z19" s="107"/>
      <c r="AA19" s="107">
        <f t="shared" si="1"/>
        <v>0</v>
      </c>
      <c r="AB19" s="107">
        <f t="shared" si="1"/>
        <v>0</v>
      </c>
      <c r="AC19" s="107"/>
      <c r="AD19" s="107">
        <f t="shared" si="1"/>
        <v>0</v>
      </c>
      <c r="AE19" s="179">
        <f t="shared" si="1"/>
        <v>0</v>
      </c>
      <c r="AF19" s="183"/>
      <c r="AG19" s="100"/>
      <c r="AH19" s="100"/>
      <c r="AI19" s="100"/>
      <c r="AJ19" s="100"/>
      <c r="AK19" s="100"/>
      <c r="AL19" s="100"/>
      <c r="AM19" s="100"/>
    </row>
    <row r="20" spans="1:39" s="112" customFormat="1" ht="13.5" thickTop="1" thickBot="1">
      <c r="A20" s="108"/>
      <c r="B20" s="109" t="s">
        <v>80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82"/>
      <c r="AG20" s="111"/>
      <c r="AH20" s="111"/>
      <c r="AI20" s="111"/>
      <c r="AJ20" s="111"/>
      <c r="AK20" s="111"/>
      <c r="AL20" s="111"/>
      <c r="AM20" s="111"/>
    </row>
    <row r="21" spans="1:39" s="1" customFormat="1" ht="14.25" thickTop="1" thickBot="1">
      <c r="A21" s="34">
        <v>3</v>
      </c>
      <c r="B21" s="44" t="s">
        <v>81</v>
      </c>
      <c r="C21" s="118" t="s">
        <v>6</v>
      </c>
      <c r="D21" s="46">
        <v>4</v>
      </c>
      <c r="E21" s="46">
        <v>3</v>
      </c>
      <c r="F21" s="47">
        <v>3</v>
      </c>
      <c r="G21" s="39">
        <v>60</v>
      </c>
      <c r="H21" s="48">
        <v>30</v>
      </c>
      <c r="I21" s="49">
        <v>30</v>
      </c>
      <c r="J21" s="41"/>
      <c r="K21" s="49"/>
      <c r="L21" s="49"/>
      <c r="M21" s="49"/>
      <c r="N21" s="49"/>
      <c r="O21" s="48"/>
      <c r="P21" s="50"/>
      <c r="Q21" s="159"/>
      <c r="R21" s="48"/>
      <c r="S21" s="50"/>
      <c r="T21" s="159"/>
      <c r="U21" s="48">
        <v>30</v>
      </c>
      <c r="V21" s="50">
        <v>30</v>
      </c>
      <c r="W21" s="159">
        <v>4</v>
      </c>
      <c r="X21" s="48"/>
      <c r="Y21" s="50"/>
      <c r="Z21" s="159"/>
      <c r="AA21" s="48"/>
      <c r="AB21" s="50"/>
      <c r="AC21" s="159"/>
      <c r="AD21" s="48"/>
      <c r="AE21" s="168"/>
      <c r="AF21" s="43"/>
      <c r="AG21" s="3"/>
      <c r="AH21" s="3"/>
      <c r="AI21" s="3"/>
      <c r="AJ21" s="3"/>
      <c r="AK21" s="3"/>
      <c r="AL21" s="3"/>
      <c r="AM21" s="3"/>
    </row>
    <row r="22" spans="1:39" s="101" customFormat="1" ht="12.75" customHeight="1" thickTop="1" thickBot="1">
      <c r="A22" s="102"/>
      <c r="B22" s="103" t="s">
        <v>62</v>
      </c>
      <c r="C22" s="103"/>
      <c r="D22" s="104">
        <f>SUM(D21)</f>
        <v>4</v>
      </c>
      <c r="E22" s="103"/>
      <c r="F22" s="103"/>
      <c r="G22" s="105">
        <f>SUM(G21)</f>
        <v>60</v>
      </c>
      <c r="H22" s="106">
        <f>SUM(H21)</f>
        <v>30</v>
      </c>
      <c r="I22" s="107">
        <f>SUM(I21)</f>
        <v>30</v>
      </c>
      <c r="J22" s="107">
        <f>SUM(J21)</f>
        <v>0</v>
      </c>
      <c r="K22" s="107"/>
      <c r="L22" s="107"/>
      <c r="M22" s="107">
        <f t="shared" ref="M22:AE22" si="2">SUM(M21)</f>
        <v>0</v>
      </c>
      <c r="N22" s="107">
        <f t="shared" si="2"/>
        <v>0</v>
      </c>
      <c r="O22" s="107">
        <f t="shared" si="2"/>
        <v>0</v>
      </c>
      <c r="P22" s="107">
        <f t="shared" si="2"/>
        <v>0</v>
      </c>
      <c r="Q22" s="107"/>
      <c r="R22" s="107">
        <f t="shared" si="2"/>
        <v>0</v>
      </c>
      <c r="S22" s="107">
        <f t="shared" si="2"/>
        <v>0</v>
      </c>
      <c r="T22" s="107"/>
      <c r="U22" s="107">
        <f t="shared" si="2"/>
        <v>30</v>
      </c>
      <c r="V22" s="107">
        <f t="shared" si="2"/>
        <v>30</v>
      </c>
      <c r="W22" s="107">
        <f t="shared" si="2"/>
        <v>4</v>
      </c>
      <c r="X22" s="107">
        <f t="shared" si="2"/>
        <v>0</v>
      </c>
      <c r="Y22" s="107">
        <f t="shared" si="2"/>
        <v>0</v>
      </c>
      <c r="Z22" s="107"/>
      <c r="AA22" s="107">
        <f t="shared" si="2"/>
        <v>0</v>
      </c>
      <c r="AB22" s="107">
        <f t="shared" si="2"/>
        <v>0</v>
      </c>
      <c r="AC22" s="107"/>
      <c r="AD22" s="107">
        <f t="shared" si="2"/>
        <v>0</v>
      </c>
      <c r="AE22" s="179">
        <f t="shared" si="2"/>
        <v>0</v>
      </c>
      <c r="AF22" s="183"/>
      <c r="AG22" s="100"/>
      <c r="AH22" s="100"/>
      <c r="AI22" s="100"/>
      <c r="AJ22" s="100"/>
      <c r="AK22" s="100"/>
      <c r="AL22" s="100"/>
      <c r="AM22" s="100"/>
    </row>
    <row r="23" spans="1:39" s="112" customFormat="1" ht="13.5" thickTop="1" thickBot="1">
      <c r="A23" s="108"/>
      <c r="B23" s="109" t="s">
        <v>82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82"/>
      <c r="AG23" s="111"/>
      <c r="AH23" s="111"/>
      <c r="AI23" s="111"/>
      <c r="AJ23" s="111"/>
      <c r="AK23" s="111"/>
      <c r="AL23" s="111"/>
      <c r="AM23" s="111"/>
    </row>
    <row r="24" spans="1:39" s="1" customFormat="1" ht="25.5" thickTop="1" thickBot="1">
      <c r="A24" s="34">
        <v>4</v>
      </c>
      <c r="B24" s="196" t="s">
        <v>83</v>
      </c>
      <c r="C24" s="118" t="s">
        <v>7</v>
      </c>
      <c r="D24" s="46">
        <v>0</v>
      </c>
      <c r="E24" s="46"/>
      <c r="F24" s="45" t="s">
        <v>39</v>
      </c>
      <c r="G24" s="39">
        <v>30</v>
      </c>
      <c r="H24" s="48"/>
      <c r="I24" s="49">
        <v>30</v>
      </c>
      <c r="J24" s="41"/>
      <c r="K24" s="49"/>
      <c r="L24" s="49"/>
      <c r="M24" s="49"/>
      <c r="N24" s="49"/>
      <c r="O24" s="48"/>
      <c r="P24" s="50">
        <v>30</v>
      </c>
      <c r="Q24" s="159">
        <v>0</v>
      </c>
      <c r="R24" s="48"/>
      <c r="S24" s="50"/>
      <c r="T24" s="159"/>
      <c r="U24" s="48"/>
      <c r="V24" s="50"/>
      <c r="W24" s="159"/>
      <c r="X24" s="48"/>
      <c r="Y24" s="50"/>
      <c r="Z24" s="159"/>
      <c r="AA24" s="48"/>
      <c r="AB24" s="50"/>
      <c r="AC24" s="159"/>
      <c r="AD24" s="48"/>
      <c r="AE24" s="168"/>
      <c r="AF24" s="43"/>
      <c r="AG24" s="3"/>
      <c r="AH24" s="3"/>
      <c r="AI24" s="3"/>
      <c r="AJ24" s="3"/>
      <c r="AK24" s="3"/>
      <c r="AL24" s="3"/>
      <c r="AM24" s="3"/>
    </row>
    <row r="25" spans="1:39" s="101" customFormat="1" ht="15" customHeight="1" thickTop="1" thickBot="1">
      <c r="A25" s="102"/>
      <c r="B25" s="103" t="s">
        <v>62</v>
      </c>
      <c r="C25" s="103"/>
      <c r="D25" s="104">
        <v>0</v>
      </c>
      <c r="E25" s="103"/>
      <c r="F25" s="103"/>
      <c r="G25" s="105">
        <f>SUM(G24)</f>
        <v>30</v>
      </c>
      <c r="H25" s="106">
        <f>SUM(H24)</f>
        <v>0</v>
      </c>
      <c r="I25" s="107">
        <f>SUM(I24)</f>
        <v>30</v>
      </c>
      <c r="J25" s="107">
        <f>SUM(J24)</f>
        <v>0</v>
      </c>
      <c r="K25" s="107"/>
      <c r="L25" s="107"/>
      <c r="M25" s="107">
        <f t="shared" ref="M25:AE25" si="3">SUM(M24)</f>
        <v>0</v>
      </c>
      <c r="N25" s="107">
        <f t="shared" si="3"/>
        <v>0</v>
      </c>
      <c r="O25" s="107">
        <f t="shared" si="3"/>
        <v>0</v>
      </c>
      <c r="P25" s="107">
        <f t="shared" si="3"/>
        <v>30</v>
      </c>
      <c r="Q25" s="107">
        <v>0</v>
      </c>
      <c r="R25" s="107">
        <f t="shared" si="3"/>
        <v>0</v>
      </c>
      <c r="S25" s="107">
        <f t="shared" si="3"/>
        <v>0</v>
      </c>
      <c r="T25" s="107"/>
      <c r="U25" s="107">
        <f t="shared" si="3"/>
        <v>0</v>
      </c>
      <c r="V25" s="107">
        <f t="shared" si="3"/>
        <v>0</v>
      </c>
      <c r="W25" s="107"/>
      <c r="X25" s="107">
        <f t="shared" si="3"/>
        <v>0</v>
      </c>
      <c r="Y25" s="107">
        <f t="shared" si="3"/>
        <v>0</v>
      </c>
      <c r="Z25" s="107"/>
      <c r="AA25" s="107">
        <f t="shared" si="3"/>
        <v>0</v>
      </c>
      <c r="AB25" s="107">
        <f t="shared" si="3"/>
        <v>0</v>
      </c>
      <c r="AC25" s="107"/>
      <c r="AD25" s="107">
        <f t="shared" si="3"/>
        <v>0</v>
      </c>
      <c r="AE25" s="179">
        <f t="shared" si="3"/>
        <v>0</v>
      </c>
      <c r="AF25" s="183"/>
      <c r="AG25" s="100"/>
      <c r="AH25" s="100"/>
      <c r="AI25" s="100"/>
      <c r="AJ25" s="100"/>
      <c r="AK25" s="100"/>
      <c r="AL25" s="100"/>
      <c r="AM25" s="100"/>
    </row>
    <row r="26" spans="1:39" s="112" customFormat="1" ht="13.5" thickTop="1" thickBot="1">
      <c r="A26" s="108"/>
      <c r="B26" s="109" t="s">
        <v>87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82"/>
      <c r="AG26" s="111"/>
      <c r="AH26" s="111"/>
      <c r="AI26" s="111"/>
      <c r="AJ26" s="111"/>
      <c r="AK26" s="111"/>
      <c r="AL26" s="111"/>
      <c r="AM26" s="111"/>
    </row>
    <row r="27" spans="1:39" s="1" customFormat="1" ht="24" customHeight="1" thickTop="1" thickBot="1">
      <c r="A27" s="34">
        <v>5</v>
      </c>
      <c r="B27" s="119" t="s">
        <v>84</v>
      </c>
      <c r="C27" s="125" t="s">
        <v>30</v>
      </c>
      <c r="D27" s="55">
        <v>12</v>
      </c>
      <c r="E27" s="54" t="s">
        <v>24</v>
      </c>
      <c r="F27" s="125" t="s">
        <v>25</v>
      </c>
      <c r="G27" s="56">
        <v>180</v>
      </c>
      <c r="H27" s="57"/>
      <c r="I27" s="58"/>
      <c r="J27" s="58"/>
      <c r="K27" s="58">
        <v>180</v>
      </c>
      <c r="L27" s="58"/>
      <c r="M27" s="58"/>
      <c r="N27" s="58"/>
      <c r="O27" s="57"/>
      <c r="P27" s="59">
        <v>90</v>
      </c>
      <c r="Q27" s="42">
        <v>5</v>
      </c>
      <c r="R27" s="57"/>
      <c r="S27" s="59">
        <v>90</v>
      </c>
      <c r="T27" s="42">
        <v>7</v>
      </c>
      <c r="U27" s="57"/>
      <c r="V27" s="59"/>
      <c r="W27" s="42"/>
      <c r="X27" s="57"/>
      <c r="Y27" s="59"/>
      <c r="Z27" s="42"/>
      <c r="AA27" s="57"/>
      <c r="AB27" s="59"/>
      <c r="AC27" s="42"/>
      <c r="AD27" s="57"/>
      <c r="AE27" s="71"/>
      <c r="AF27" s="43"/>
      <c r="AG27" s="3"/>
      <c r="AH27" s="3"/>
      <c r="AI27" s="3"/>
      <c r="AJ27" s="3"/>
      <c r="AK27" s="3"/>
      <c r="AL27" s="3"/>
      <c r="AM27" s="3"/>
    </row>
    <row r="28" spans="1:39" s="101" customFormat="1" ht="14.25" thickTop="1" thickBot="1">
      <c r="A28" s="102"/>
      <c r="B28" s="103" t="s">
        <v>62</v>
      </c>
      <c r="C28" s="103"/>
      <c r="D28" s="104">
        <f>SUM(D27)</f>
        <v>12</v>
      </c>
      <c r="E28" s="103"/>
      <c r="F28" s="103"/>
      <c r="G28" s="105">
        <f>SUM(G27)</f>
        <v>180</v>
      </c>
      <c r="H28" s="106">
        <f>SUM(H27)</f>
        <v>0</v>
      </c>
      <c r="I28" s="107"/>
      <c r="J28" s="107">
        <f>SUM(J27)</f>
        <v>0</v>
      </c>
      <c r="K28" s="107">
        <v>180</v>
      </c>
      <c r="L28" s="107"/>
      <c r="M28" s="107">
        <f t="shared" ref="M28:AE28" si="4">SUM(M27)</f>
        <v>0</v>
      </c>
      <c r="N28" s="107">
        <f t="shared" si="4"/>
        <v>0</v>
      </c>
      <c r="O28" s="107">
        <f t="shared" si="4"/>
        <v>0</v>
      </c>
      <c r="P28" s="107">
        <f t="shared" si="4"/>
        <v>90</v>
      </c>
      <c r="Q28" s="107">
        <f t="shared" si="4"/>
        <v>5</v>
      </c>
      <c r="R28" s="107">
        <f t="shared" si="4"/>
        <v>0</v>
      </c>
      <c r="S28" s="107">
        <f t="shared" si="4"/>
        <v>90</v>
      </c>
      <c r="T28" s="107">
        <f t="shared" si="4"/>
        <v>7</v>
      </c>
      <c r="U28" s="107">
        <f t="shared" si="4"/>
        <v>0</v>
      </c>
      <c r="V28" s="107">
        <f t="shared" si="4"/>
        <v>0</v>
      </c>
      <c r="W28" s="107"/>
      <c r="X28" s="107">
        <f t="shared" si="4"/>
        <v>0</v>
      </c>
      <c r="Y28" s="107">
        <f t="shared" si="4"/>
        <v>0</v>
      </c>
      <c r="Z28" s="107"/>
      <c r="AA28" s="107">
        <f t="shared" si="4"/>
        <v>0</v>
      </c>
      <c r="AB28" s="107">
        <f t="shared" si="4"/>
        <v>0</v>
      </c>
      <c r="AC28" s="107"/>
      <c r="AD28" s="107">
        <f t="shared" si="4"/>
        <v>0</v>
      </c>
      <c r="AE28" s="179">
        <f t="shared" si="4"/>
        <v>0</v>
      </c>
      <c r="AF28" s="183"/>
      <c r="AG28" s="100"/>
      <c r="AH28" s="100"/>
      <c r="AI28" s="100"/>
      <c r="AJ28" s="100"/>
      <c r="AK28" s="100"/>
      <c r="AL28" s="100"/>
      <c r="AM28" s="100"/>
    </row>
    <row r="29" spans="1:39" s="112" customFormat="1" ht="13.5" thickTop="1" thickBot="1">
      <c r="A29" s="108"/>
      <c r="B29" s="109" t="s">
        <v>88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82"/>
      <c r="AG29" s="111"/>
      <c r="AH29" s="111"/>
      <c r="AI29" s="111"/>
      <c r="AJ29" s="111"/>
      <c r="AK29" s="111"/>
      <c r="AL29" s="111"/>
      <c r="AM29" s="111"/>
    </row>
    <row r="30" spans="1:39" s="1" customFormat="1" ht="26.25" customHeight="1" thickTop="1" thickBot="1">
      <c r="A30" s="34">
        <v>6</v>
      </c>
      <c r="B30" s="119" t="s">
        <v>85</v>
      </c>
      <c r="C30" s="125" t="s">
        <v>31</v>
      </c>
      <c r="D30" s="55">
        <v>12</v>
      </c>
      <c r="E30" s="54" t="s">
        <v>3</v>
      </c>
      <c r="F30" s="125" t="s">
        <v>26</v>
      </c>
      <c r="G30" s="56">
        <v>180</v>
      </c>
      <c r="H30" s="57"/>
      <c r="I30" s="58"/>
      <c r="J30" s="58"/>
      <c r="K30" s="58">
        <v>180</v>
      </c>
      <c r="L30" s="58"/>
      <c r="M30" s="58"/>
      <c r="N30" s="58"/>
      <c r="O30" s="57"/>
      <c r="P30" s="59"/>
      <c r="Q30" s="42"/>
      <c r="R30" s="57"/>
      <c r="S30" s="59"/>
      <c r="T30" s="42"/>
      <c r="U30" s="57"/>
      <c r="V30" s="59">
        <v>90</v>
      </c>
      <c r="W30" s="42">
        <v>6</v>
      </c>
      <c r="X30" s="57"/>
      <c r="Y30" s="59">
        <v>90</v>
      </c>
      <c r="Z30" s="42">
        <v>6</v>
      </c>
      <c r="AA30" s="57"/>
      <c r="AB30" s="59"/>
      <c r="AC30" s="42"/>
      <c r="AD30" s="57"/>
      <c r="AE30" s="71"/>
      <c r="AF30" s="43"/>
      <c r="AG30" s="3"/>
      <c r="AH30" s="3"/>
      <c r="AI30" s="3"/>
      <c r="AJ30" s="3"/>
      <c r="AK30" s="3"/>
      <c r="AL30" s="3"/>
      <c r="AM30" s="3"/>
    </row>
    <row r="31" spans="1:39" s="101" customFormat="1" ht="14.25" thickTop="1" thickBot="1">
      <c r="A31" s="102"/>
      <c r="B31" s="103" t="s">
        <v>62</v>
      </c>
      <c r="C31" s="103"/>
      <c r="D31" s="104">
        <f>SUM(D30)</f>
        <v>12</v>
      </c>
      <c r="E31" s="103"/>
      <c r="F31" s="103"/>
      <c r="G31" s="105">
        <f>SUM(G30)</f>
        <v>180</v>
      </c>
      <c r="H31" s="106">
        <f>SUM(H30)</f>
        <v>0</v>
      </c>
      <c r="I31" s="107"/>
      <c r="J31" s="107">
        <f>SUM(J30)</f>
        <v>0</v>
      </c>
      <c r="K31" s="107">
        <v>180</v>
      </c>
      <c r="L31" s="107"/>
      <c r="M31" s="107">
        <f t="shared" ref="M31:AE31" si="5">SUM(M30)</f>
        <v>0</v>
      </c>
      <c r="N31" s="107">
        <f t="shared" si="5"/>
        <v>0</v>
      </c>
      <c r="O31" s="107">
        <f t="shared" si="5"/>
        <v>0</v>
      </c>
      <c r="P31" s="107">
        <f t="shared" si="5"/>
        <v>0</v>
      </c>
      <c r="Q31" s="107"/>
      <c r="R31" s="107">
        <f t="shared" si="5"/>
        <v>0</v>
      </c>
      <c r="S31" s="107">
        <f t="shared" si="5"/>
        <v>0</v>
      </c>
      <c r="T31" s="107"/>
      <c r="U31" s="107">
        <f t="shared" si="5"/>
        <v>0</v>
      </c>
      <c r="V31" s="107">
        <f t="shared" si="5"/>
        <v>90</v>
      </c>
      <c r="W31" s="107">
        <f t="shared" si="5"/>
        <v>6</v>
      </c>
      <c r="X31" s="107">
        <f t="shared" si="5"/>
        <v>0</v>
      </c>
      <c r="Y31" s="107">
        <f t="shared" si="5"/>
        <v>90</v>
      </c>
      <c r="Z31" s="107">
        <f t="shared" si="5"/>
        <v>6</v>
      </c>
      <c r="AA31" s="107">
        <f t="shared" si="5"/>
        <v>0</v>
      </c>
      <c r="AB31" s="107">
        <f t="shared" si="5"/>
        <v>0</v>
      </c>
      <c r="AC31" s="107"/>
      <c r="AD31" s="107">
        <f t="shared" si="5"/>
        <v>0</v>
      </c>
      <c r="AE31" s="179">
        <f t="shared" si="5"/>
        <v>0</v>
      </c>
      <c r="AF31" s="183"/>
      <c r="AG31" s="100"/>
      <c r="AH31" s="100"/>
      <c r="AI31" s="100"/>
      <c r="AJ31" s="100"/>
      <c r="AK31" s="100"/>
      <c r="AL31" s="100"/>
      <c r="AM31" s="100"/>
    </row>
    <row r="32" spans="1:39" s="112" customFormat="1" ht="13.5" thickTop="1" thickBot="1">
      <c r="A32" s="108"/>
      <c r="B32" s="109" t="s">
        <v>89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82"/>
      <c r="AG32" s="111"/>
      <c r="AH32" s="111"/>
      <c r="AI32" s="111"/>
      <c r="AJ32" s="111"/>
      <c r="AK32" s="111"/>
      <c r="AL32" s="111"/>
      <c r="AM32" s="111"/>
    </row>
    <row r="33" spans="1:39" s="1" customFormat="1" ht="26.25" customHeight="1" thickTop="1" thickBot="1">
      <c r="A33" s="34">
        <v>7</v>
      </c>
      <c r="B33" s="119" t="s">
        <v>86</v>
      </c>
      <c r="C33" s="125" t="s">
        <v>32</v>
      </c>
      <c r="D33" s="55">
        <v>11</v>
      </c>
      <c r="E33" s="54" t="s">
        <v>27</v>
      </c>
      <c r="F33" s="125" t="s">
        <v>28</v>
      </c>
      <c r="G33" s="56">
        <v>180</v>
      </c>
      <c r="H33" s="57"/>
      <c r="I33" s="58"/>
      <c r="J33" s="58"/>
      <c r="K33" s="58">
        <v>180</v>
      </c>
      <c r="L33" s="58"/>
      <c r="M33" s="58"/>
      <c r="N33" s="58"/>
      <c r="O33" s="57"/>
      <c r="P33" s="59"/>
      <c r="Q33" s="42"/>
      <c r="R33" s="57"/>
      <c r="S33" s="59"/>
      <c r="T33" s="42"/>
      <c r="U33" s="57"/>
      <c r="V33" s="59"/>
      <c r="W33" s="42"/>
      <c r="X33" s="57"/>
      <c r="Y33" s="59"/>
      <c r="Z33" s="42"/>
      <c r="AA33" s="57"/>
      <c r="AB33" s="59">
        <v>90</v>
      </c>
      <c r="AC33" s="42">
        <v>6</v>
      </c>
      <c r="AD33" s="57"/>
      <c r="AE33" s="71">
        <v>90</v>
      </c>
      <c r="AF33" s="43">
        <v>5</v>
      </c>
      <c r="AG33" s="3"/>
      <c r="AH33" s="3"/>
      <c r="AI33" s="3"/>
      <c r="AJ33" s="3"/>
      <c r="AK33" s="3"/>
      <c r="AL33" s="3"/>
      <c r="AM33" s="3"/>
    </row>
    <row r="34" spans="1:39" s="101" customFormat="1" ht="14.25" thickTop="1" thickBot="1">
      <c r="A34" s="102"/>
      <c r="B34" s="103" t="s">
        <v>62</v>
      </c>
      <c r="C34" s="103"/>
      <c r="D34" s="104">
        <f>SUM(D33)</f>
        <v>11</v>
      </c>
      <c r="E34" s="103"/>
      <c r="F34" s="103"/>
      <c r="G34" s="105">
        <f>SUM(G33)</f>
        <v>180</v>
      </c>
      <c r="H34" s="106">
        <f>SUM(H33)</f>
        <v>0</v>
      </c>
      <c r="I34" s="107"/>
      <c r="J34" s="107">
        <f>SUM(J33)</f>
        <v>0</v>
      </c>
      <c r="K34" s="107">
        <v>180</v>
      </c>
      <c r="L34" s="107"/>
      <c r="M34" s="107">
        <f t="shared" ref="M34:AF34" si="6">SUM(M33)</f>
        <v>0</v>
      </c>
      <c r="N34" s="107">
        <f t="shared" si="6"/>
        <v>0</v>
      </c>
      <c r="O34" s="107">
        <f t="shared" si="6"/>
        <v>0</v>
      </c>
      <c r="P34" s="107">
        <f t="shared" si="6"/>
        <v>0</v>
      </c>
      <c r="Q34" s="107"/>
      <c r="R34" s="107">
        <f t="shared" si="6"/>
        <v>0</v>
      </c>
      <c r="S34" s="107">
        <f t="shared" si="6"/>
        <v>0</v>
      </c>
      <c r="T34" s="107"/>
      <c r="U34" s="107">
        <f t="shared" si="6"/>
        <v>0</v>
      </c>
      <c r="V34" s="107">
        <f t="shared" si="6"/>
        <v>0</v>
      </c>
      <c r="W34" s="107"/>
      <c r="X34" s="107">
        <f t="shared" si="6"/>
        <v>0</v>
      </c>
      <c r="Y34" s="107">
        <f t="shared" si="6"/>
        <v>0</v>
      </c>
      <c r="Z34" s="107"/>
      <c r="AA34" s="107">
        <f t="shared" si="6"/>
        <v>0</v>
      </c>
      <c r="AB34" s="107">
        <f t="shared" si="6"/>
        <v>90</v>
      </c>
      <c r="AC34" s="107">
        <f t="shared" si="6"/>
        <v>6</v>
      </c>
      <c r="AD34" s="107">
        <f t="shared" si="6"/>
        <v>0</v>
      </c>
      <c r="AE34" s="179">
        <f t="shared" si="6"/>
        <v>90</v>
      </c>
      <c r="AF34" s="183">
        <f t="shared" si="6"/>
        <v>5</v>
      </c>
      <c r="AG34" s="100"/>
      <c r="AH34" s="100"/>
      <c r="AI34" s="100"/>
      <c r="AJ34" s="100"/>
      <c r="AK34" s="100"/>
      <c r="AL34" s="100"/>
      <c r="AM34" s="100"/>
    </row>
    <row r="35" spans="1:39" s="112" customFormat="1" ht="13.5" thickTop="1" thickBot="1">
      <c r="A35" s="108"/>
      <c r="B35" s="109" t="s">
        <v>90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82"/>
      <c r="AG35" s="111"/>
      <c r="AH35" s="111"/>
      <c r="AI35" s="111"/>
      <c r="AJ35" s="111"/>
      <c r="AK35" s="111"/>
      <c r="AL35" s="111"/>
      <c r="AM35" s="111"/>
    </row>
    <row r="36" spans="1:39" s="1" customFormat="1" ht="23.25" customHeight="1" thickTop="1" thickBot="1">
      <c r="A36" s="34">
        <v>8</v>
      </c>
      <c r="B36" s="120" t="s">
        <v>91</v>
      </c>
      <c r="C36" s="126" t="s">
        <v>33</v>
      </c>
      <c r="D36" s="37">
        <v>5</v>
      </c>
      <c r="E36" s="36"/>
      <c r="F36" s="36" t="s">
        <v>25</v>
      </c>
      <c r="G36" s="56">
        <v>60</v>
      </c>
      <c r="H36" s="40"/>
      <c r="I36" s="145"/>
      <c r="J36" s="149"/>
      <c r="K36" s="149">
        <v>60</v>
      </c>
      <c r="L36" s="149"/>
      <c r="M36" s="41"/>
      <c r="N36" s="41"/>
      <c r="O36" s="40"/>
      <c r="P36" s="43">
        <v>30</v>
      </c>
      <c r="Q36" s="158">
        <v>3</v>
      </c>
      <c r="R36" s="40"/>
      <c r="S36" s="43">
        <v>30</v>
      </c>
      <c r="T36" s="158">
        <v>2</v>
      </c>
      <c r="U36" s="40"/>
      <c r="V36" s="43"/>
      <c r="W36" s="158"/>
      <c r="X36" s="40"/>
      <c r="Y36" s="43"/>
      <c r="Z36" s="158"/>
      <c r="AA36" s="40"/>
      <c r="AB36" s="43"/>
      <c r="AC36" s="158"/>
      <c r="AD36" s="40"/>
      <c r="AE36" s="76"/>
      <c r="AF36" s="43"/>
      <c r="AG36" s="3"/>
      <c r="AH36" s="3"/>
      <c r="AI36" s="3"/>
      <c r="AJ36" s="3"/>
      <c r="AK36" s="3"/>
      <c r="AL36" s="3"/>
      <c r="AM36" s="3"/>
    </row>
    <row r="37" spans="1:39" s="101" customFormat="1" ht="14.25" thickTop="1" thickBot="1">
      <c r="A37" s="102"/>
      <c r="B37" s="103" t="s">
        <v>62</v>
      </c>
      <c r="C37" s="103"/>
      <c r="D37" s="104">
        <v>5</v>
      </c>
      <c r="E37" s="103"/>
      <c r="F37" s="103"/>
      <c r="G37" s="105">
        <f>SUM(G36)</f>
        <v>60</v>
      </c>
      <c r="H37" s="106">
        <f>SUM(H36)</f>
        <v>0</v>
      </c>
      <c r="I37" s="107">
        <f>SUM(I36)</f>
        <v>0</v>
      </c>
      <c r="J37" s="107">
        <f>SUM(J36)</f>
        <v>0</v>
      </c>
      <c r="K37" s="107">
        <f t="shared" ref="K37:AE37" si="7">SUM(K36)</f>
        <v>60</v>
      </c>
      <c r="L37" s="107"/>
      <c r="M37" s="107">
        <f t="shared" si="7"/>
        <v>0</v>
      </c>
      <c r="N37" s="107">
        <f t="shared" si="7"/>
        <v>0</v>
      </c>
      <c r="O37" s="107">
        <f t="shared" si="7"/>
        <v>0</v>
      </c>
      <c r="P37" s="107">
        <f t="shared" si="7"/>
        <v>30</v>
      </c>
      <c r="Q37" s="107">
        <f t="shared" si="7"/>
        <v>3</v>
      </c>
      <c r="R37" s="107">
        <f t="shared" si="7"/>
        <v>0</v>
      </c>
      <c r="S37" s="107">
        <f t="shared" si="7"/>
        <v>30</v>
      </c>
      <c r="T37" s="107">
        <f t="shared" si="7"/>
        <v>2</v>
      </c>
      <c r="U37" s="107">
        <f t="shared" si="7"/>
        <v>0</v>
      </c>
      <c r="V37" s="107">
        <f t="shared" si="7"/>
        <v>0</v>
      </c>
      <c r="W37" s="107"/>
      <c r="X37" s="107">
        <f t="shared" si="7"/>
        <v>0</v>
      </c>
      <c r="Y37" s="107">
        <f t="shared" si="7"/>
        <v>0</v>
      </c>
      <c r="Z37" s="107"/>
      <c r="AA37" s="107">
        <f t="shared" si="7"/>
        <v>0</v>
      </c>
      <c r="AB37" s="107">
        <f t="shared" si="7"/>
        <v>0</v>
      </c>
      <c r="AC37" s="107"/>
      <c r="AD37" s="107">
        <f t="shared" si="7"/>
        <v>0</v>
      </c>
      <c r="AE37" s="179">
        <f t="shared" si="7"/>
        <v>0</v>
      </c>
      <c r="AF37" s="183"/>
      <c r="AG37" s="100"/>
      <c r="AH37" s="100"/>
      <c r="AI37" s="100"/>
      <c r="AJ37" s="100"/>
      <c r="AK37" s="100"/>
      <c r="AL37" s="100"/>
      <c r="AM37" s="100"/>
    </row>
    <row r="38" spans="1:39" s="112" customFormat="1" ht="13.5" thickTop="1" thickBot="1">
      <c r="A38" s="108"/>
      <c r="B38" s="109" t="s">
        <v>92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82"/>
      <c r="AG38" s="111"/>
      <c r="AH38" s="111"/>
      <c r="AI38" s="111"/>
      <c r="AJ38" s="111"/>
      <c r="AK38" s="111"/>
      <c r="AL38" s="111"/>
      <c r="AM38" s="111"/>
    </row>
    <row r="39" spans="1:39" s="1" customFormat="1" ht="22.5" customHeight="1" thickTop="1" thickBot="1">
      <c r="A39" s="34">
        <v>9</v>
      </c>
      <c r="B39" s="120" t="s">
        <v>93</v>
      </c>
      <c r="C39" s="126" t="s">
        <v>38</v>
      </c>
      <c r="D39" s="37">
        <v>2</v>
      </c>
      <c r="E39" s="36"/>
      <c r="F39" s="36" t="s">
        <v>29</v>
      </c>
      <c r="G39" s="56">
        <v>30</v>
      </c>
      <c r="H39" s="40"/>
      <c r="I39" s="145"/>
      <c r="J39" s="149"/>
      <c r="K39" s="149">
        <v>30</v>
      </c>
      <c r="L39" s="149"/>
      <c r="M39" s="41"/>
      <c r="N39" s="41"/>
      <c r="O39" s="40"/>
      <c r="P39" s="43"/>
      <c r="Q39" s="158"/>
      <c r="R39" s="40"/>
      <c r="S39" s="43"/>
      <c r="T39" s="158"/>
      <c r="U39" s="40"/>
      <c r="V39" s="43">
        <v>30</v>
      </c>
      <c r="W39" s="158">
        <v>2</v>
      </c>
      <c r="X39" s="40"/>
      <c r="Y39" s="43"/>
      <c r="Z39" s="158"/>
      <c r="AA39" s="40"/>
      <c r="AB39" s="43"/>
      <c r="AC39" s="158"/>
      <c r="AD39" s="40"/>
      <c r="AE39" s="76"/>
      <c r="AF39" s="43"/>
      <c r="AG39" s="3"/>
      <c r="AH39" s="3"/>
      <c r="AI39" s="3"/>
      <c r="AJ39" s="3"/>
      <c r="AK39" s="3"/>
      <c r="AL39" s="3"/>
      <c r="AM39" s="3"/>
    </row>
    <row r="40" spans="1:39" s="101" customFormat="1" ht="14.25" thickTop="1" thickBot="1">
      <c r="A40" s="102"/>
      <c r="B40" s="103" t="s">
        <v>62</v>
      </c>
      <c r="C40" s="103"/>
      <c r="D40" s="104">
        <f>SUM(D39)</f>
        <v>2</v>
      </c>
      <c r="E40" s="103"/>
      <c r="F40" s="103"/>
      <c r="G40" s="105">
        <f>SUM(G39)</f>
        <v>30</v>
      </c>
      <c r="H40" s="106">
        <f>SUM(H39)</f>
        <v>0</v>
      </c>
      <c r="I40" s="107">
        <f>SUM(I39)</f>
        <v>0</v>
      </c>
      <c r="J40" s="107">
        <f>SUM(J39)</f>
        <v>0</v>
      </c>
      <c r="K40" s="107">
        <f>SUM(K39)</f>
        <v>30</v>
      </c>
      <c r="L40" s="107"/>
      <c r="M40" s="107">
        <f t="shared" ref="M40:AE40" si="8">SUM(M39)</f>
        <v>0</v>
      </c>
      <c r="N40" s="107">
        <f t="shared" si="8"/>
        <v>0</v>
      </c>
      <c r="O40" s="107">
        <f t="shared" si="8"/>
        <v>0</v>
      </c>
      <c r="P40" s="107">
        <f t="shared" si="8"/>
        <v>0</v>
      </c>
      <c r="Q40" s="107"/>
      <c r="R40" s="107">
        <f t="shared" si="8"/>
        <v>0</v>
      </c>
      <c r="S40" s="107">
        <f t="shared" si="8"/>
        <v>0</v>
      </c>
      <c r="T40" s="107"/>
      <c r="U40" s="107">
        <f t="shared" si="8"/>
        <v>0</v>
      </c>
      <c r="V40" s="107">
        <f t="shared" si="8"/>
        <v>30</v>
      </c>
      <c r="W40" s="107">
        <f t="shared" si="8"/>
        <v>2</v>
      </c>
      <c r="X40" s="107">
        <f t="shared" si="8"/>
        <v>0</v>
      </c>
      <c r="Y40" s="107">
        <f t="shared" si="8"/>
        <v>0</v>
      </c>
      <c r="Z40" s="107"/>
      <c r="AA40" s="107">
        <f t="shared" si="8"/>
        <v>0</v>
      </c>
      <c r="AB40" s="107">
        <f t="shared" si="8"/>
        <v>0</v>
      </c>
      <c r="AC40" s="107"/>
      <c r="AD40" s="107">
        <f t="shared" si="8"/>
        <v>0</v>
      </c>
      <c r="AE40" s="179">
        <f t="shared" si="8"/>
        <v>0</v>
      </c>
      <c r="AF40" s="183"/>
      <c r="AG40" s="100"/>
      <c r="AH40" s="100"/>
      <c r="AI40" s="100"/>
      <c r="AJ40" s="100"/>
      <c r="AK40" s="100"/>
      <c r="AL40" s="100"/>
      <c r="AM40" s="100"/>
    </row>
    <row r="41" spans="1:39" s="112" customFormat="1" ht="13.5" thickTop="1" thickBot="1">
      <c r="A41" s="108"/>
      <c r="B41" s="109" t="s">
        <v>144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82"/>
      <c r="AG41" s="111"/>
      <c r="AH41" s="111"/>
      <c r="AI41" s="111"/>
      <c r="AJ41" s="111"/>
      <c r="AK41" s="111"/>
      <c r="AL41" s="111"/>
      <c r="AM41" s="111"/>
    </row>
    <row r="42" spans="1:39" s="1" customFormat="1" ht="52.5" customHeight="1" thickTop="1" thickBot="1">
      <c r="A42" s="34">
        <v>10</v>
      </c>
      <c r="B42" s="197" t="s">
        <v>94</v>
      </c>
      <c r="C42" s="193" t="s">
        <v>95</v>
      </c>
      <c r="D42" s="37">
        <v>3</v>
      </c>
      <c r="E42" s="36"/>
      <c r="F42" s="126" t="s">
        <v>25</v>
      </c>
      <c r="G42" s="56">
        <v>60</v>
      </c>
      <c r="H42" s="40"/>
      <c r="I42" s="41">
        <v>60</v>
      </c>
      <c r="J42" s="52"/>
      <c r="K42" s="52"/>
      <c r="L42" s="52"/>
      <c r="M42" s="41"/>
      <c r="N42" s="41"/>
      <c r="O42" s="40"/>
      <c r="P42" s="43">
        <v>30</v>
      </c>
      <c r="Q42" s="158">
        <v>1</v>
      </c>
      <c r="R42" s="40"/>
      <c r="S42" s="43">
        <v>30</v>
      </c>
      <c r="T42" s="158">
        <v>2</v>
      </c>
      <c r="U42" s="40"/>
      <c r="V42" s="43"/>
      <c r="W42" s="158"/>
      <c r="X42" s="40"/>
      <c r="Y42" s="43"/>
      <c r="Z42" s="158"/>
      <c r="AA42" s="40"/>
      <c r="AB42" s="43"/>
      <c r="AC42" s="158"/>
      <c r="AD42" s="40"/>
      <c r="AE42" s="76"/>
      <c r="AF42" s="43"/>
      <c r="AG42" s="3"/>
      <c r="AH42" s="3"/>
      <c r="AI42" s="3"/>
      <c r="AJ42" s="3"/>
      <c r="AK42" s="3"/>
      <c r="AL42" s="3"/>
      <c r="AM42" s="3"/>
    </row>
    <row r="43" spans="1:39" s="101" customFormat="1" ht="14.25" thickTop="1" thickBot="1">
      <c r="A43" s="102"/>
      <c r="B43" s="103" t="s">
        <v>62</v>
      </c>
      <c r="C43" s="103"/>
      <c r="D43" s="104">
        <v>3</v>
      </c>
      <c r="E43" s="103"/>
      <c r="F43" s="103"/>
      <c r="G43" s="105">
        <f>SUM(G42)</f>
        <v>60</v>
      </c>
      <c r="H43" s="106">
        <f>SUM(H42)</f>
        <v>0</v>
      </c>
      <c r="I43" s="107">
        <f>SUM(I42)</f>
        <v>60</v>
      </c>
      <c r="J43" s="107">
        <f>SUM(J42)</f>
        <v>0</v>
      </c>
      <c r="K43" s="107"/>
      <c r="L43" s="107">
        <f>SUM(L42)</f>
        <v>0</v>
      </c>
      <c r="M43" s="107">
        <f t="shared" ref="M43:AE43" si="9">SUM(M42)</f>
        <v>0</v>
      </c>
      <c r="N43" s="107">
        <f t="shared" si="9"/>
        <v>0</v>
      </c>
      <c r="O43" s="107">
        <f t="shared" si="9"/>
        <v>0</v>
      </c>
      <c r="P43" s="107">
        <f t="shared" si="9"/>
        <v>30</v>
      </c>
      <c r="Q43" s="107">
        <v>1</v>
      </c>
      <c r="R43" s="107">
        <f t="shared" si="9"/>
        <v>0</v>
      </c>
      <c r="S43" s="107">
        <f t="shared" si="9"/>
        <v>30</v>
      </c>
      <c r="T43" s="107">
        <f t="shared" si="9"/>
        <v>2</v>
      </c>
      <c r="U43" s="107">
        <f t="shared" si="9"/>
        <v>0</v>
      </c>
      <c r="V43" s="107">
        <f t="shared" si="9"/>
        <v>0</v>
      </c>
      <c r="W43" s="107"/>
      <c r="X43" s="107">
        <f t="shared" si="9"/>
        <v>0</v>
      </c>
      <c r="Y43" s="107">
        <f t="shared" si="9"/>
        <v>0</v>
      </c>
      <c r="Z43" s="107"/>
      <c r="AA43" s="107">
        <f t="shared" si="9"/>
        <v>0</v>
      </c>
      <c r="AB43" s="107">
        <f t="shared" si="9"/>
        <v>0</v>
      </c>
      <c r="AC43" s="107"/>
      <c r="AD43" s="107">
        <f t="shared" si="9"/>
        <v>0</v>
      </c>
      <c r="AE43" s="179">
        <f t="shared" si="9"/>
        <v>0</v>
      </c>
      <c r="AF43" s="183"/>
      <c r="AG43" s="100"/>
      <c r="AH43" s="100"/>
      <c r="AI43" s="100"/>
      <c r="AJ43" s="100"/>
      <c r="AK43" s="100"/>
      <c r="AL43" s="100"/>
      <c r="AM43" s="100"/>
    </row>
    <row r="44" spans="1:39" s="112" customFormat="1" ht="13.5" thickTop="1" thickBot="1">
      <c r="A44" s="108"/>
      <c r="B44" s="109" t="s">
        <v>145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82"/>
      <c r="AG44" s="111"/>
      <c r="AH44" s="111"/>
      <c r="AI44" s="111"/>
      <c r="AJ44" s="111"/>
      <c r="AK44" s="111"/>
      <c r="AL44" s="111"/>
      <c r="AM44" s="111"/>
    </row>
    <row r="45" spans="1:39" s="1" customFormat="1" ht="50.25" thickTop="1" thickBot="1">
      <c r="A45" s="34">
        <v>11</v>
      </c>
      <c r="B45" s="197" t="s">
        <v>97</v>
      </c>
      <c r="C45" s="193" t="s">
        <v>96</v>
      </c>
      <c r="D45" s="37">
        <v>3</v>
      </c>
      <c r="E45" s="36" t="s">
        <v>3</v>
      </c>
      <c r="F45" s="126" t="s">
        <v>26</v>
      </c>
      <c r="G45" s="56">
        <v>60</v>
      </c>
      <c r="H45" s="40"/>
      <c r="I45" s="41">
        <v>60</v>
      </c>
      <c r="J45" s="149"/>
      <c r="K45" s="149"/>
      <c r="L45" s="52"/>
      <c r="M45" s="41"/>
      <c r="N45" s="41"/>
      <c r="O45" s="40"/>
      <c r="P45" s="43"/>
      <c r="Q45" s="158"/>
      <c r="R45" s="40"/>
      <c r="S45" s="43"/>
      <c r="T45" s="158"/>
      <c r="U45" s="40"/>
      <c r="V45" s="43">
        <v>30</v>
      </c>
      <c r="W45" s="158">
        <v>1</v>
      </c>
      <c r="X45" s="40"/>
      <c r="Y45" s="43">
        <v>30</v>
      </c>
      <c r="Z45" s="158">
        <v>2</v>
      </c>
      <c r="AA45" s="40"/>
      <c r="AB45" s="43"/>
      <c r="AC45" s="158"/>
      <c r="AD45" s="40"/>
      <c r="AE45" s="76"/>
      <c r="AF45" s="43"/>
      <c r="AG45" s="3"/>
      <c r="AH45" s="3"/>
      <c r="AI45" s="3"/>
      <c r="AJ45" s="3"/>
      <c r="AK45" s="3"/>
      <c r="AL45" s="3"/>
      <c r="AM45" s="3"/>
    </row>
    <row r="46" spans="1:39" s="101" customFormat="1" ht="14.25" thickTop="1" thickBot="1">
      <c r="A46" s="102"/>
      <c r="B46" s="103" t="s">
        <v>62</v>
      </c>
      <c r="C46" s="103"/>
      <c r="D46" s="104">
        <v>3</v>
      </c>
      <c r="E46" s="103"/>
      <c r="F46" s="103"/>
      <c r="G46" s="105">
        <f>SUM(G45)</f>
        <v>60</v>
      </c>
      <c r="H46" s="106">
        <f>SUM(H45)</f>
        <v>0</v>
      </c>
      <c r="I46" s="105">
        <f>SUM(I45)</f>
        <v>60</v>
      </c>
      <c r="J46" s="107">
        <f>SUM(J45)</f>
        <v>0</v>
      </c>
      <c r="K46" s="107"/>
      <c r="L46" s="107">
        <f>SUM(L45)</f>
        <v>0</v>
      </c>
      <c r="M46" s="107">
        <f t="shared" ref="M46:AE46" si="10">SUM(M45)</f>
        <v>0</v>
      </c>
      <c r="N46" s="107">
        <f t="shared" si="10"/>
        <v>0</v>
      </c>
      <c r="O46" s="107">
        <f t="shared" si="10"/>
        <v>0</v>
      </c>
      <c r="P46" s="107">
        <f t="shared" si="10"/>
        <v>0</v>
      </c>
      <c r="Q46" s="107"/>
      <c r="R46" s="107">
        <f t="shared" si="10"/>
        <v>0</v>
      </c>
      <c r="S46" s="107">
        <f t="shared" si="10"/>
        <v>0</v>
      </c>
      <c r="T46" s="107"/>
      <c r="U46" s="107">
        <f t="shared" si="10"/>
        <v>0</v>
      </c>
      <c r="V46" s="107">
        <f t="shared" si="10"/>
        <v>30</v>
      </c>
      <c r="W46" s="107">
        <f t="shared" si="10"/>
        <v>1</v>
      </c>
      <c r="X46" s="107">
        <f t="shared" si="10"/>
        <v>0</v>
      </c>
      <c r="Y46" s="107">
        <f t="shared" si="10"/>
        <v>30</v>
      </c>
      <c r="Z46" s="107">
        <f t="shared" si="10"/>
        <v>2</v>
      </c>
      <c r="AA46" s="107">
        <f t="shared" si="10"/>
        <v>0</v>
      </c>
      <c r="AB46" s="107">
        <f t="shared" si="10"/>
        <v>0</v>
      </c>
      <c r="AC46" s="107"/>
      <c r="AD46" s="107">
        <f t="shared" si="10"/>
        <v>0</v>
      </c>
      <c r="AE46" s="179">
        <f t="shared" si="10"/>
        <v>0</v>
      </c>
      <c r="AF46" s="183"/>
      <c r="AG46" s="100"/>
      <c r="AH46" s="100"/>
      <c r="AI46" s="100"/>
      <c r="AJ46" s="100"/>
      <c r="AK46" s="100"/>
      <c r="AL46" s="100"/>
      <c r="AM46" s="100"/>
    </row>
    <row r="47" spans="1:39" s="112" customFormat="1" ht="13.5" thickTop="1" thickBot="1">
      <c r="A47" s="108"/>
      <c r="B47" s="109" t="s">
        <v>98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82"/>
      <c r="AG47" s="111"/>
      <c r="AH47" s="111"/>
      <c r="AI47" s="111"/>
      <c r="AJ47" s="111"/>
      <c r="AK47" s="111"/>
      <c r="AL47" s="111"/>
      <c r="AM47" s="111"/>
    </row>
    <row r="48" spans="1:39" s="1" customFormat="1" ht="14.25" thickTop="1" thickBot="1">
      <c r="A48" s="63">
        <v>12</v>
      </c>
      <c r="B48" s="122" t="s">
        <v>99</v>
      </c>
      <c r="C48" s="64" t="s">
        <v>8</v>
      </c>
      <c r="D48" s="65">
        <v>2</v>
      </c>
      <c r="E48" s="64"/>
      <c r="F48" s="66">
        <v>1</v>
      </c>
      <c r="G48" s="67">
        <v>30</v>
      </c>
      <c r="H48" s="57"/>
      <c r="I48" s="58">
        <v>30</v>
      </c>
      <c r="J48" s="58"/>
      <c r="K48" s="58"/>
      <c r="L48" s="58"/>
      <c r="M48" s="58"/>
      <c r="N48" s="68"/>
      <c r="O48" s="69"/>
      <c r="P48" s="70">
        <v>30</v>
      </c>
      <c r="Q48" s="160">
        <v>2</v>
      </c>
      <c r="R48" s="57"/>
      <c r="S48" s="59"/>
      <c r="T48" s="42"/>
      <c r="U48" s="57"/>
      <c r="V48" s="59"/>
      <c r="W48" s="42"/>
      <c r="X48" s="57"/>
      <c r="Y48" s="59"/>
      <c r="Z48" s="42"/>
      <c r="AA48" s="57"/>
      <c r="AB48" s="71"/>
      <c r="AC48" s="42"/>
      <c r="AD48" s="72"/>
      <c r="AE48" s="71"/>
      <c r="AF48" s="43"/>
      <c r="AG48" s="3"/>
      <c r="AH48" s="3"/>
      <c r="AI48" s="3"/>
      <c r="AJ48" s="3"/>
      <c r="AK48" s="3"/>
      <c r="AL48" s="3"/>
      <c r="AM48" s="3"/>
    </row>
    <row r="49" spans="1:39" s="101" customFormat="1" ht="14.25" thickTop="1" thickBot="1">
      <c r="A49" s="102"/>
      <c r="B49" s="103" t="s">
        <v>62</v>
      </c>
      <c r="C49" s="103"/>
      <c r="D49" s="104">
        <f>SUM(D48)</f>
        <v>2</v>
      </c>
      <c r="E49" s="103"/>
      <c r="F49" s="103"/>
      <c r="G49" s="105">
        <f>SUM(G48)</f>
        <v>30</v>
      </c>
      <c r="H49" s="106">
        <f>SUM(H48)</f>
        <v>0</v>
      </c>
      <c r="I49" s="107">
        <f>SUM(I48)</f>
        <v>30</v>
      </c>
      <c r="J49" s="107">
        <f>SUM(J48)</f>
        <v>0</v>
      </c>
      <c r="K49" s="107"/>
      <c r="L49" s="107"/>
      <c r="M49" s="107">
        <f t="shared" ref="M49:AE49" si="11">SUM(M48)</f>
        <v>0</v>
      </c>
      <c r="N49" s="107">
        <f t="shared" si="11"/>
        <v>0</v>
      </c>
      <c r="O49" s="107">
        <f t="shared" si="11"/>
        <v>0</v>
      </c>
      <c r="P49" s="107">
        <f t="shared" si="11"/>
        <v>30</v>
      </c>
      <c r="Q49" s="107">
        <f t="shared" si="11"/>
        <v>2</v>
      </c>
      <c r="R49" s="107">
        <f t="shared" si="11"/>
        <v>0</v>
      </c>
      <c r="S49" s="107">
        <f t="shared" si="11"/>
        <v>0</v>
      </c>
      <c r="T49" s="107"/>
      <c r="U49" s="107">
        <f t="shared" si="11"/>
        <v>0</v>
      </c>
      <c r="V49" s="107">
        <f t="shared" si="11"/>
        <v>0</v>
      </c>
      <c r="W49" s="107"/>
      <c r="X49" s="107">
        <f t="shared" si="11"/>
        <v>0</v>
      </c>
      <c r="Y49" s="107">
        <f t="shared" si="11"/>
        <v>0</v>
      </c>
      <c r="Z49" s="107"/>
      <c r="AA49" s="107">
        <f t="shared" si="11"/>
        <v>0</v>
      </c>
      <c r="AB49" s="107">
        <f t="shared" si="11"/>
        <v>0</v>
      </c>
      <c r="AC49" s="107"/>
      <c r="AD49" s="107">
        <f t="shared" si="11"/>
        <v>0</v>
      </c>
      <c r="AE49" s="179">
        <f t="shared" si="11"/>
        <v>0</v>
      </c>
      <c r="AF49" s="183"/>
      <c r="AG49" s="100"/>
      <c r="AH49" s="100"/>
      <c r="AI49" s="100"/>
      <c r="AJ49" s="100"/>
      <c r="AK49" s="100"/>
      <c r="AL49" s="100"/>
      <c r="AM49" s="100"/>
    </row>
    <row r="50" spans="1:39" s="112" customFormat="1" ht="13.5" thickTop="1" thickBot="1">
      <c r="A50" s="108"/>
      <c r="B50" s="109" t="s">
        <v>101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82"/>
      <c r="AG50" s="111"/>
      <c r="AH50" s="111"/>
      <c r="AI50" s="111"/>
      <c r="AJ50" s="111"/>
      <c r="AK50" s="111"/>
      <c r="AL50" s="111"/>
      <c r="AM50" s="111"/>
    </row>
    <row r="51" spans="1:39" s="1" customFormat="1" ht="25.5" thickTop="1" thickBot="1">
      <c r="A51" s="34">
        <v>13</v>
      </c>
      <c r="B51" s="121" t="s">
        <v>100</v>
      </c>
      <c r="C51" s="36" t="s">
        <v>9</v>
      </c>
      <c r="D51" s="37">
        <v>4</v>
      </c>
      <c r="E51" s="36">
        <v>1</v>
      </c>
      <c r="F51" s="73">
        <v>1</v>
      </c>
      <c r="G51" s="56">
        <v>30</v>
      </c>
      <c r="H51" s="74"/>
      <c r="I51" s="41"/>
      <c r="J51" s="41">
        <v>30</v>
      </c>
      <c r="K51" s="41"/>
      <c r="L51" s="41"/>
      <c r="M51" s="41"/>
      <c r="N51" s="43"/>
      <c r="O51" s="60"/>
      <c r="P51" s="75">
        <v>30</v>
      </c>
      <c r="Q51" s="161">
        <v>4</v>
      </c>
      <c r="R51" s="40"/>
      <c r="S51" s="43"/>
      <c r="T51" s="158"/>
      <c r="U51" s="40"/>
      <c r="V51" s="43"/>
      <c r="W51" s="158"/>
      <c r="X51" s="40"/>
      <c r="Y51" s="43"/>
      <c r="Z51" s="158"/>
      <c r="AA51" s="40"/>
      <c r="AB51" s="76"/>
      <c r="AC51" s="158"/>
      <c r="AD51" s="40"/>
      <c r="AE51" s="76"/>
      <c r="AF51" s="43"/>
      <c r="AG51" s="3"/>
      <c r="AH51" s="3"/>
      <c r="AI51" s="3"/>
      <c r="AJ51" s="3"/>
      <c r="AK51" s="3"/>
      <c r="AL51" s="3"/>
      <c r="AM51" s="3"/>
    </row>
    <row r="52" spans="1:39" s="101" customFormat="1" ht="14.25" thickTop="1" thickBot="1">
      <c r="A52" s="102"/>
      <c r="B52" s="103" t="s">
        <v>62</v>
      </c>
      <c r="C52" s="103"/>
      <c r="D52" s="104">
        <v>4</v>
      </c>
      <c r="E52" s="103"/>
      <c r="F52" s="103"/>
      <c r="G52" s="105">
        <f>SUM(G51)</f>
        <v>30</v>
      </c>
      <c r="H52" s="106">
        <f>SUM(H51)</f>
        <v>0</v>
      </c>
      <c r="I52" s="107">
        <f>SUM(I51)</f>
        <v>0</v>
      </c>
      <c r="J52" s="107">
        <f>SUM(J51)</f>
        <v>30</v>
      </c>
      <c r="K52" s="107"/>
      <c r="L52" s="107"/>
      <c r="M52" s="107">
        <f t="shared" ref="M52:AE52" si="12">SUM(M51)</f>
        <v>0</v>
      </c>
      <c r="N52" s="107">
        <f t="shared" si="12"/>
        <v>0</v>
      </c>
      <c r="O52" s="107">
        <f t="shared" si="12"/>
        <v>0</v>
      </c>
      <c r="P52" s="107">
        <f t="shared" si="12"/>
        <v>30</v>
      </c>
      <c r="Q52" s="107">
        <v>4</v>
      </c>
      <c r="R52" s="107">
        <f t="shared" si="12"/>
        <v>0</v>
      </c>
      <c r="S52" s="107">
        <f t="shared" si="12"/>
        <v>0</v>
      </c>
      <c r="T52" s="107"/>
      <c r="U52" s="107">
        <f t="shared" si="12"/>
        <v>0</v>
      </c>
      <c r="V52" s="107">
        <f t="shared" si="12"/>
        <v>0</v>
      </c>
      <c r="W52" s="107"/>
      <c r="X52" s="107">
        <f t="shared" si="12"/>
        <v>0</v>
      </c>
      <c r="Y52" s="107">
        <f t="shared" si="12"/>
        <v>0</v>
      </c>
      <c r="Z52" s="107"/>
      <c r="AA52" s="107">
        <f t="shared" si="12"/>
        <v>0</v>
      </c>
      <c r="AB52" s="107">
        <f t="shared" si="12"/>
        <v>0</v>
      </c>
      <c r="AC52" s="107"/>
      <c r="AD52" s="107">
        <f t="shared" si="12"/>
        <v>0</v>
      </c>
      <c r="AE52" s="179">
        <f t="shared" si="12"/>
        <v>0</v>
      </c>
      <c r="AF52" s="183"/>
      <c r="AG52" s="100"/>
      <c r="AH52" s="100"/>
      <c r="AI52" s="100"/>
      <c r="AJ52" s="100"/>
      <c r="AK52" s="100"/>
      <c r="AL52" s="100"/>
      <c r="AM52" s="100"/>
    </row>
    <row r="53" spans="1:39" s="112" customFormat="1" ht="13.5" thickTop="1" thickBot="1">
      <c r="A53" s="108"/>
      <c r="B53" s="109" t="s">
        <v>102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82"/>
      <c r="AG53" s="111"/>
      <c r="AH53" s="111"/>
      <c r="AI53" s="111"/>
      <c r="AJ53" s="111"/>
      <c r="AK53" s="111"/>
      <c r="AL53" s="111"/>
      <c r="AM53" s="111"/>
    </row>
    <row r="54" spans="1:39" s="1" customFormat="1" ht="25.5" thickTop="1" thickBot="1">
      <c r="A54" s="63">
        <v>14</v>
      </c>
      <c r="B54" s="121" t="s">
        <v>103</v>
      </c>
      <c r="C54" s="126" t="s">
        <v>10</v>
      </c>
      <c r="D54" s="37">
        <v>9</v>
      </c>
      <c r="E54" s="36">
        <v>3</v>
      </c>
      <c r="F54" s="127" t="s">
        <v>2</v>
      </c>
      <c r="G54" s="56">
        <v>120</v>
      </c>
      <c r="H54" s="74">
        <v>60</v>
      </c>
      <c r="I54" s="41">
        <v>60</v>
      </c>
      <c r="J54" s="41"/>
      <c r="K54" s="41"/>
      <c r="L54" s="41"/>
      <c r="M54" s="41"/>
      <c r="N54" s="43"/>
      <c r="O54" s="74"/>
      <c r="P54" s="43"/>
      <c r="Q54" s="76"/>
      <c r="R54" s="41">
        <v>30</v>
      </c>
      <c r="S54" s="43">
        <v>30</v>
      </c>
      <c r="T54" s="158">
        <v>4</v>
      </c>
      <c r="U54" s="123">
        <v>30</v>
      </c>
      <c r="V54" s="74">
        <v>30</v>
      </c>
      <c r="W54" s="74">
        <v>5</v>
      </c>
      <c r="X54" s="40"/>
      <c r="Y54" s="43"/>
      <c r="Z54" s="76"/>
      <c r="AA54" s="41"/>
      <c r="AB54" s="76"/>
      <c r="AC54" s="158"/>
      <c r="AD54" s="40"/>
      <c r="AE54" s="76"/>
      <c r="AF54" s="43"/>
      <c r="AG54" s="3"/>
      <c r="AH54" s="3"/>
      <c r="AI54" s="3"/>
      <c r="AJ54" s="3"/>
      <c r="AK54" s="3"/>
      <c r="AL54" s="3"/>
      <c r="AM54" s="3"/>
    </row>
    <row r="55" spans="1:39" s="101" customFormat="1" ht="14.25" thickTop="1" thickBot="1">
      <c r="A55" s="102"/>
      <c r="B55" s="103" t="s">
        <v>62</v>
      </c>
      <c r="C55" s="103"/>
      <c r="D55" s="104">
        <v>9</v>
      </c>
      <c r="E55" s="103"/>
      <c r="F55" s="103"/>
      <c r="G55" s="105">
        <f>SUM(G54)</f>
        <v>120</v>
      </c>
      <c r="H55" s="106">
        <f>SUM(H54)</f>
        <v>60</v>
      </c>
      <c r="I55" s="107">
        <f>SUM(I54)</f>
        <v>60</v>
      </c>
      <c r="J55" s="107">
        <f>SUM(J54)</f>
        <v>0</v>
      </c>
      <c r="K55" s="107"/>
      <c r="L55" s="107"/>
      <c r="M55" s="107">
        <f t="shared" ref="M55:AE55" si="13">SUM(M54)</f>
        <v>0</v>
      </c>
      <c r="N55" s="107">
        <f t="shared" si="13"/>
        <v>0</v>
      </c>
      <c r="O55" s="107">
        <f t="shared" si="13"/>
        <v>0</v>
      </c>
      <c r="P55" s="107">
        <f t="shared" si="13"/>
        <v>0</v>
      </c>
      <c r="Q55" s="107"/>
      <c r="R55" s="107">
        <f t="shared" si="13"/>
        <v>30</v>
      </c>
      <c r="S55" s="107">
        <f t="shared" si="13"/>
        <v>30</v>
      </c>
      <c r="T55" s="107">
        <v>4</v>
      </c>
      <c r="U55" s="107">
        <f t="shared" si="13"/>
        <v>30</v>
      </c>
      <c r="V55" s="107">
        <f t="shared" si="13"/>
        <v>30</v>
      </c>
      <c r="W55" s="107">
        <v>5</v>
      </c>
      <c r="X55" s="107">
        <f t="shared" si="13"/>
        <v>0</v>
      </c>
      <c r="Y55" s="107">
        <f t="shared" si="13"/>
        <v>0</v>
      </c>
      <c r="Z55" s="107"/>
      <c r="AA55" s="107">
        <f t="shared" si="13"/>
        <v>0</v>
      </c>
      <c r="AB55" s="107">
        <f t="shared" si="13"/>
        <v>0</v>
      </c>
      <c r="AC55" s="107"/>
      <c r="AD55" s="107">
        <f t="shared" si="13"/>
        <v>0</v>
      </c>
      <c r="AE55" s="179">
        <f t="shared" si="13"/>
        <v>0</v>
      </c>
      <c r="AF55" s="183"/>
      <c r="AG55" s="100"/>
      <c r="AH55" s="100"/>
      <c r="AI55" s="100"/>
      <c r="AJ55" s="100"/>
      <c r="AK55" s="100"/>
      <c r="AL55" s="100"/>
      <c r="AM55" s="100"/>
    </row>
    <row r="56" spans="1:39" s="112" customFormat="1" ht="13.5" thickTop="1" thickBot="1">
      <c r="A56" s="108"/>
      <c r="B56" s="109" t="s">
        <v>152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82"/>
      <c r="AG56" s="111"/>
      <c r="AH56" s="111"/>
      <c r="AI56" s="111"/>
      <c r="AJ56" s="111"/>
      <c r="AK56" s="111"/>
      <c r="AL56" s="111"/>
      <c r="AM56" s="111"/>
    </row>
    <row r="57" spans="1:39" s="1" customFormat="1" ht="25.5" thickTop="1" thickBot="1">
      <c r="A57" s="34">
        <v>15</v>
      </c>
      <c r="B57" s="121" t="s">
        <v>104</v>
      </c>
      <c r="C57" s="36" t="s">
        <v>11</v>
      </c>
      <c r="D57" s="37">
        <v>5</v>
      </c>
      <c r="E57" s="36">
        <v>4</v>
      </c>
      <c r="F57" s="73">
        <v>4</v>
      </c>
      <c r="G57" s="56">
        <v>45</v>
      </c>
      <c r="H57" s="74">
        <v>15</v>
      </c>
      <c r="I57" s="41">
        <v>30</v>
      </c>
      <c r="J57" s="41"/>
      <c r="K57" s="41"/>
      <c r="L57" s="41"/>
      <c r="M57" s="41"/>
      <c r="N57" s="43"/>
      <c r="O57" s="74"/>
      <c r="P57" s="43"/>
      <c r="Q57" s="159"/>
      <c r="R57" s="48"/>
      <c r="S57" s="50"/>
      <c r="T57" s="168"/>
      <c r="U57" s="41"/>
      <c r="V57" s="41"/>
      <c r="W57" s="74"/>
      <c r="X57" s="40">
        <v>15</v>
      </c>
      <c r="Y57" s="43">
        <v>30</v>
      </c>
      <c r="Z57" s="76">
        <v>5</v>
      </c>
      <c r="AA57" s="41"/>
      <c r="AB57" s="76"/>
      <c r="AC57" s="158"/>
      <c r="AD57" s="40"/>
      <c r="AE57" s="76"/>
      <c r="AF57" s="43"/>
      <c r="AG57" s="3"/>
      <c r="AH57" s="3"/>
      <c r="AI57" s="3"/>
      <c r="AJ57" s="3"/>
      <c r="AK57" s="3"/>
      <c r="AL57" s="3"/>
      <c r="AM57" s="3"/>
    </row>
    <row r="58" spans="1:39" s="101" customFormat="1" ht="14.25" thickTop="1" thickBot="1">
      <c r="A58" s="102"/>
      <c r="B58" s="103" t="s">
        <v>62</v>
      </c>
      <c r="C58" s="103"/>
      <c r="D58" s="104">
        <v>5</v>
      </c>
      <c r="E58" s="103"/>
      <c r="F58" s="103"/>
      <c r="G58" s="105">
        <f>SUM(G57)</f>
        <v>45</v>
      </c>
      <c r="H58" s="106">
        <f>SUM(H57)</f>
        <v>15</v>
      </c>
      <c r="I58" s="107">
        <f>SUM(I57)</f>
        <v>30</v>
      </c>
      <c r="J58" s="107">
        <f>SUM(J57)</f>
        <v>0</v>
      </c>
      <c r="K58" s="107"/>
      <c r="L58" s="107"/>
      <c r="M58" s="107">
        <f t="shared" ref="M58:AE58" si="14">SUM(M57)</f>
        <v>0</v>
      </c>
      <c r="N58" s="107">
        <f t="shared" si="14"/>
        <v>0</v>
      </c>
      <c r="O58" s="107">
        <f t="shared" si="14"/>
        <v>0</v>
      </c>
      <c r="P58" s="107">
        <f t="shared" si="14"/>
        <v>0</v>
      </c>
      <c r="Q58" s="107"/>
      <c r="R58" s="107">
        <f t="shared" si="14"/>
        <v>0</v>
      </c>
      <c r="S58" s="107">
        <f t="shared" si="14"/>
        <v>0</v>
      </c>
      <c r="T58" s="107"/>
      <c r="U58" s="107">
        <f t="shared" si="14"/>
        <v>0</v>
      </c>
      <c r="V58" s="107">
        <f t="shared" si="14"/>
        <v>0</v>
      </c>
      <c r="W58" s="107"/>
      <c r="X58" s="107">
        <f t="shared" si="14"/>
        <v>15</v>
      </c>
      <c r="Y58" s="107">
        <f t="shared" si="14"/>
        <v>30</v>
      </c>
      <c r="Z58" s="107">
        <f t="shared" si="14"/>
        <v>5</v>
      </c>
      <c r="AA58" s="107">
        <f t="shared" si="14"/>
        <v>0</v>
      </c>
      <c r="AB58" s="107">
        <f t="shared" si="14"/>
        <v>0</v>
      </c>
      <c r="AC58" s="107"/>
      <c r="AD58" s="107">
        <f t="shared" si="14"/>
        <v>0</v>
      </c>
      <c r="AE58" s="179">
        <f t="shared" si="14"/>
        <v>0</v>
      </c>
      <c r="AF58" s="183"/>
      <c r="AG58" s="100"/>
      <c r="AH58" s="100"/>
      <c r="AI58" s="100"/>
      <c r="AJ58" s="100"/>
      <c r="AK58" s="100"/>
      <c r="AL58" s="100"/>
      <c r="AM58" s="100"/>
    </row>
    <row r="59" spans="1:39" s="112" customFormat="1" ht="13.5" thickTop="1" thickBot="1">
      <c r="A59" s="108"/>
      <c r="B59" s="109" t="s">
        <v>153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82"/>
      <c r="AG59" s="111"/>
      <c r="AH59" s="111"/>
      <c r="AI59" s="111"/>
      <c r="AJ59" s="111"/>
      <c r="AK59" s="111"/>
      <c r="AL59" s="111"/>
      <c r="AM59" s="111"/>
    </row>
    <row r="60" spans="1:39" s="1" customFormat="1" ht="25.5" thickTop="1" thickBot="1">
      <c r="A60" s="63">
        <v>16</v>
      </c>
      <c r="B60" s="121" t="s">
        <v>105</v>
      </c>
      <c r="C60" s="36" t="s">
        <v>40</v>
      </c>
      <c r="D60" s="37">
        <v>4</v>
      </c>
      <c r="E60" s="36"/>
      <c r="F60" s="73">
        <v>4</v>
      </c>
      <c r="G60" s="56">
        <v>45</v>
      </c>
      <c r="H60" s="69">
        <v>15</v>
      </c>
      <c r="I60" s="58">
        <v>30</v>
      </c>
      <c r="J60" s="58"/>
      <c r="K60" s="58"/>
      <c r="L60" s="58"/>
      <c r="M60" s="58"/>
      <c r="N60" s="59"/>
      <c r="O60" s="74"/>
      <c r="P60" s="76"/>
      <c r="Q60" s="42"/>
      <c r="R60" s="72"/>
      <c r="S60" s="68"/>
      <c r="T60" s="42"/>
      <c r="U60" s="74"/>
      <c r="V60" s="41"/>
      <c r="W60" s="74"/>
      <c r="X60" s="40">
        <v>15</v>
      </c>
      <c r="Y60" s="43">
        <v>30</v>
      </c>
      <c r="Z60" s="76">
        <v>4</v>
      </c>
      <c r="AA60" s="41"/>
      <c r="AB60" s="76"/>
      <c r="AC60" s="158"/>
      <c r="AD60" s="40"/>
      <c r="AE60" s="76"/>
      <c r="AF60" s="43"/>
      <c r="AG60" s="3"/>
      <c r="AH60" s="3"/>
      <c r="AI60" s="3"/>
      <c r="AJ60" s="3"/>
      <c r="AK60" s="3"/>
      <c r="AL60" s="3"/>
      <c r="AM60" s="3"/>
    </row>
    <row r="61" spans="1:39" s="101" customFormat="1" ht="14.25" thickTop="1" thickBot="1">
      <c r="A61" s="102"/>
      <c r="B61" s="103" t="s">
        <v>62</v>
      </c>
      <c r="C61" s="103"/>
      <c r="D61" s="104">
        <f>SUM(D60:D60)</f>
        <v>4</v>
      </c>
      <c r="E61" s="103"/>
      <c r="F61" s="103"/>
      <c r="G61" s="104">
        <f t="shared" ref="G61:P61" si="15">SUM(G60:G60)</f>
        <v>45</v>
      </c>
      <c r="H61" s="104">
        <f t="shared" si="15"/>
        <v>15</v>
      </c>
      <c r="I61" s="104">
        <f t="shared" si="15"/>
        <v>30</v>
      </c>
      <c r="J61" s="104">
        <f t="shared" si="15"/>
        <v>0</v>
      </c>
      <c r="K61" s="104">
        <f t="shared" si="15"/>
        <v>0</v>
      </c>
      <c r="L61" s="104">
        <f t="shared" si="15"/>
        <v>0</v>
      </c>
      <c r="M61" s="104">
        <f t="shared" si="15"/>
        <v>0</v>
      </c>
      <c r="N61" s="104">
        <f t="shared" si="15"/>
        <v>0</v>
      </c>
      <c r="O61" s="104">
        <f t="shared" si="15"/>
        <v>0</v>
      </c>
      <c r="P61" s="104">
        <f t="shared" si="15"/>
        <v>0</v>
      </c>
      <c r="Q61" s="104"/>
      <c r="R61" s="104">
        <f>SUM(R60:R60)</f>
        <v>0</v>
      </c>
      <c r="S61" s="104">
        <f>SUM(S60:S60)</f>
        <v>0</v>
      </c>
      <c r="T61" s="104"/>
      <c r="U61" s="104">
        <f>SUM(U60:U60)</f>
        <v>0</v>
      </c>
      <c r="V61" s="104">
        <f>SUM(V60:V60)</f>
        <v>0</v>
      </c>
      <c r="W61" s="104"/>
      <c r="X61" s="104">
        <f>SUM(X60:X60)</f>
        <v>15</v>
      </c>
      <c r="Y61" s="104">
        <f>SUM(Y60:Y60)</f>
        <v>30</v>
      </c>
      <c r="Z61" s="104">
        <f>SUM(Z60:Z60)</f>
        <v>4</v>
      </c>
      <c r="AA61" s="104">
        <f>SUM(AA60:AA60)</f>
        <v>0</v>
      </c>
      <c r="AB61" s="104">
        <f>SUM(AB60:AB60)</f>
        <v>0</v>
      </c>
      <c r="AC61" s="104"/>
      <c r="AD61" s="104">
        <f>SUM(AD60:AD60)</f>
        <v>0</v>
      </c>
      <c r="AE61" s="180">
        <f>SUM(AE60:AE60)</f>
        <v>0</v>
      </c>
      <c r="AF61" s="184"/>
      <c r="AG61" s="100"/>
      <c r="AH61" s="100"/>
      <c r="AI61" s="100"/>
      <c r="AJ61" s="100"/>
      <c r="AK61" s="100"/>
      <c r="AL61" s="100"/>
      <c r="AM61" s="100"/>
    </row>
    <row r="62" spans="1:39" s="112" customFormat="1" ht="13.5" thickTop="1" thickBot="1">
      <c r="A62" s="108"/>
      <c r="B62" s="109" t="s">
        <v>154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82"/>
      <c r="AG62" s="111"/>
      <c r="AH62" s="111"/>
      <c r="AI62" s="111"/>
      <c r="AJ62" s="111"/>
      <c r="AK62" s="111"/>
      <c r="AL62" s="111"/>
      <c r="AM62" s="111"/>
    </row>
    <row r="63" spans="1:39" s="1" customFormat="1" ht="25.5" thickTop="1" thickBot="1">
      <c r="A63" s="63">
        <v>17</v>
      </c>
      <c r="B63" s="121" t="s">
        <v>106</v>
      </c>
      <c r="C63" s="36" t="s">
        <v>12</v>
      </c>
      <c r="D63" s="77">
        <v>2</v>
      </c>
      <c r="E63" s="98"/>
      <c r="F63" s="78">
        <v>6</v>
      </c>
      <c r="G63" s="56">
        <v>30</v>
      </c>
      <c r="H63" s="69"/>
      <c r="I63" s="58"/>
      <c r="J63" s="58">
        <v>30</v>
      </c>
      <c r="K63" s="58"/>
      <c r="L63" s="58"/>
      <c r="M63" s="58"/>
      <c r="N63" s="59"/>
      <c r="O63" s="74"/>
      <c r="P63" s="76"/>
      <c r="Q63" s="158"/>
      <c r="R63" s="79"/>
      <c r="S63" s="75"/>
      <c r="T63" s="161"/>
      <c r="U63" s="74"/>
      <c r="V63" s="41"/>
      <c r="W63" s="74"/>
      <c r="X63" s="40"/>
      <c r="Y63" s="43"/>
      <c r="Z63" s="76"/>
      <c r="AA63" s="41"/>
      <c r="AB63" s="76"/>
      <c r="AC63" s="158"/>
      <c r="AD63" s="40"/>
      <c r="AE63" s="76">
        <v>30</v>
      </c>
      <c r="AF63" s="43">
        <v>2</v>
      </c>
      <c r="AG63" s="3"/>
      <c r="AH63" s="3"/>
      <c r="AI63" s="3"/>
      <c r="AJ63" s="3"/>
      <c r="AK63" s="3"/>
      <c r="AL63" s="3"/>
      <c r="AM63" s="3"/>
    </row>
    <row r="64" spans="1:39" s="101" customFormat="1" ht="14.25" thickTop="1" thickBot="1">
      <c r="A64" s="102"/>
      <c r="B64" s="103" t="s">
        <v>62</v>
      </c>
      <c r="C64" s="103"/>
      <c r="D64" s="104">
        <f>SUM(D63)</f>
        <v>2</v>
      </c>
      <c r="E64" s="103"/>
      <c r="F64" s="103"/>
      <c r="G64" s="105">
        <f>SUM(G63)</f>
        <v>30</v>
      </c>
      <c r="H64" s="106">
        <f>SUM(H63)</f>
        <v>0</v>
      </c>
      <c r="I64" s="107">
        <f>SUM(I63)</f>
        <v>0</v>
      </c>
      <c r="J64" s="107">
        <f>SUM(J63)</f>
        <v>30</v>
      </c>
      <c r="K64" s="107"/>
      <c r="L64" s="107"/>
      <c r="M64" s="107">
        <f t="shared" ref="M64:AF64" si="16">SUM(M63)</f>
        <v>0</v>
      </c>
      <c r="N64" s="107">
        <f t="shared" si="16"/>
        <v>0</v>
      </c>
      <c r="O64" s="107">
        <f t="shared" si="16"/>
        <v>0</v>
      </c>
      <c r="P64" s="107">
        <f t="shared" si="16"/>
        <v>0</v>
      </c>
      <c r="Q64" s="107"/>
      <c r="R64" s="107">
        <f t="shared" si="16"/>
        <v>0</v>
      </c>
      <c r="S64" s="107">
        <f t="shared" si="16"/>
        <v>0</v>
      </c>
      <c r="T64" s="107"/>
      <c r="U64" s="107">
        <f t="shared" si="16"/>
        <v>0</v>
      </c>
      <c r="V64" s="107">
        <f t="shared" si="16"/>
        <v>0</v>
      </c>
      <c r="W64" s="107"/>
      <c r="X64" s="107">
        <f t="shared" si="16"/>
        <v>0</v>
      </c>
      <c r="Y64" s="107">
        <f t="shared" si="16"/>
        <v>0</v>
      </c>
      <c r="Z64" s="107"/>
      <c r="AA64" s="107">
        <f t="shared" si="16"/>
        <v>0</v>
      </c>
      <c r="AB64" s="107">
        <f t="shared" si="16"/>
        <v>0</v>
      </c>
      <c r="AC64" s="107"/>
      <c r="AD64" s="107">
        <f t="shared" si="16"/>
        <v>0</v>
      </c>
      <c r="AE64" s="179">
        <f t="shared" si="16"/>
        <v>30</v>
      </c>
      <c r="AF64" s="183">
        <f t="shared" si="16"/>
        <v>2</v>
      </c>
      <c r="AG64" s="100"/>
      <c r="AH64" s="100"/>
      <c r="AI64" s="100"/>
      <c r="AJ64" s="100"/>
      <c r="AK64" s="100"/>
      <c r="AL64" s="100"/>
      <c r="AM64" s="100"/>
    </row>
    <row r="65" spans="1:39" s="112" customFormat="1" ht="13.5" thickTop="1" thickBot="1">
      <c r="A65" s="108"/>
      <c r="B65" s="109" t="s">
        <v>107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82"/>
      <c r="AG65" s="111"/>
      <c r="AH65" s="111"/>
      <c r="AI65" s="111"/>
      <c r="AJ65" s="111"/>
      <c r="AK65" s="111"/>
      <c r="AL65" s="111"/>
      <c r="AM65" s="111"/>
    </row>
    <row r="66" spans="1:39" s="1" customFormat="1" ht="14.25" thickTop="1" thickBot="1">
      <c r="A66" s="63">
        <v>18</v>
      </c>
      <c r="B66" s="121" t="s">
        <v>108</v>
      </c>
      <c r="C66" s="36" t="s">
        <v>13</v>
      </c>
      <c r="D66" s="77">
        <v>2</v>
      </c>
      <c r="E66" s="98"/>
      <c r="F66" s="78">
        <v>1</v>
      </c>
      <c r="G66" s="56">
        <v>30</v>
      </c>
      <c r="H66" s="69"/>
      <c r="I66" s="58">
        <v>30</v>
      </c>
      <c r="J66" s="58"/>
      <c r="K66" s="58"/>
      <c r="L66" s="58"/>
      <c r="M66" s="58"/>
      <c r="N66" s="59"/>
      <c r="O66" s="74"/>
      <c r="P66" s="76">
        <v>30</v>
      </c>
      <c r="Q66" s="158">
        <v>2</v>
      </c>
      <c r="R66" s="79"/>
      <c r="S66" s="75"/>
      <c r="T66" s="161"/>
      <c r="U66" s="74"/>
      <c r="V66" s="41"/>
      <c r="W66" s="74"/>
      <c r="X66" s="40"/>
      <c r="Y66" s="43"/>
      <c r="Z66" s="76"/>
      <c r="AA66" s="41"/>
      <c r="AB66" s="76"/>
      <c r="AC66" s="158"/>
      <c r="AD66" s="40"/>
      <c r="AE66" s="76"/>
      <c r="AF66" s="43"/>
      <c r="AG66" s="3"/>
      <c r="AH66" s="3"/>
      <c r="AI66" s="3"/>
      <c r="AJ66" s="3"/>
      <c r="AK66" s="3"/>
      <c r="AL66" s="3"/>
      <c r="AM66" s="3"/>
    </row>
    <row r="67" spans="1:39" s="101" customFormat="1" ht="14.25" thickTop="1" thickBot="1">
      <c r="A67" s="102"/>
      <c r="B67" s="103" t="s">
        <v>62</v>
      </c>
      <c r="C67" s="103"/>
      <c r="D67" s="104">
        <f>SUM(D66)</f>
        <v>2</v>
      </c>
      <c r="E67" s="103"/>
      <c r="F67" s="103"/>
      <c r="G67" s="105">
        <f>SUM(G66)</f>
        <v>30</v>
      </c>
      <c r="H67" s="106">
        <f>SUM(H66)</f>
        <v>0</v>
      </c>
      <c r="I67" s="107">
        <f>SUM(I66)</f>
        <v>30</v>
      </c>
      <c r="J67" s="107">
        <f>SUM(J66)</f>
        <v>0</v>
      </c>
      <c r="K67" s="107"/>
      <c r="L67" s="107"/>
      <c r="M67" s="107">
        <f t="shared" ref="M67:AE67" si="17">SUM(M66)</f>
        <v>0</v>
      </c>
      <c r="N67" s="107">
        <f t="shared" si="17"/>
        <v>0</v>
      </c>
      <c r="O67" s="107">
        <f t="shared" si="17"/>
        <v>0</v>
      </c>
      <c r="P67" s="107">
        <f t="shared" si="17"/>
        <v>30</v>
      </c>
      <c r="Q67" s="107">
        <f t="shared" si="17"/>
        <v>2</v>
      </c>
      <c r="R67" s="107">
        <f t="shared" si="17"/>
        <v>0</v>
      </c>
      <c r="S67" s="107">
        <f t="shared" si="17"/>
        <v>0</v>
      </c>
      <c r="T67" s="107"/>
      <c r="U67" s="107">
        <f t="shared" si="17"/>
        <v>0</v>
      </c>
      <c r="V67" s="107">
        <f t="shared" si="17"/>
        <v>0</v>
      </c>
      <c r="W67" s="107"/>
      <c r="X67" s="107">
        <f t="shared" si="17"/>
        <v>0</v>
      </c>
      <c r="Y67" s="107">
        <f t="shared" si="17"/>
        <v>0</v>
      </c>
      <c r="Z67" s="107"/>
      <c r="AA67" s="107">
        <f t="shared" si="17"/>
        <v>0</v>
      </c>
      <c r="AB67" s="107">
        <f t="shared" si="17"/>
        <v>0</v>
      </c>
      <c r="AC67" s="107"/>
      <c r="AD67" s="107">
        <f t="shared" si="17"/>
        <v>0</v>
      </c>
      <c r="AE67" s="179">
        <f t="shared" si="17"/>
        <v>0</v>
      </c>
      <c r="AF67" s="183"/>
      <c r="AG67" s="100"/>
      <c r="AH67" s="100"/>
      <c r="AI67" s="100"/>
      <c r="AJ67" s="100"/>
      <c r="AK67" s="100"/>
      <c r="AL67" s="100"/>
      <c r="AM67" s="100"/>
    </row>
    <row r="68" spans="1:39" s="112" customFormat="1" ht="13.5" thickTop="1" thickBot="1">
      <c r="A68" s="108"/>
      <c r="B68" s="109" t="s">
        <v>109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82"/>
      <c r="AG68" s="111"/>
      <c r="AH68" s="111"/>
      <c r="AI68" s="111"/>
      <c r="AJ68" s="111"/>
      <c r="AK68" s="111"/>
      <c r="AL68" s="111"/>
      <c r="AM68" s="111"/>
    </row>
    <row r="69" spans="1:39" s="1" customFormat="1" ht="14.25" thickTop="1" thickBot="1">
      <c r="A69" s="63">
        <v>19</v>
      </c>
      <c r="B69" s="121" t="s">
        <v>110</v>
      </c>
      <c r="C69" s="126" t="s">
        <v>34</v>
      </c>
      <c r="D69" s="77">
        <v>10</v>
      </c>
      <c r="E69" s="98" t="s">
        <v>24</v>
      </c>
      <c r="F69" s="128" t="s">
        <v>25</v>
      </c>
      <c r="G69" s="56">
        <v>90</v>
      </c>
      <c r="H69" s="69">
        <v>30</v>
      </c>
      <c r="I69" s="58">
        <v>60</v>
      </c>
      <c r="J69" s="58"/>
      <c r="K69" s="58"/>
      <c r="L69" s="58"/>
      <c r="M69" s="58"/>
      <c r="N69" s="59"/>
      <c r="O69" s="74">
        <v>15</v>
      </c>
      <c r="P69" s="76">
        <v>30</v>
      </c>
      <c r="Q69" s="158">
        <v>5</v>
      </c>
      <c r="R69" s="79">
        <v>15</v>
      </c>
      <c r="S69" s="75">
        <v>30</v>
      </c>
      <c r="T69" s="161">
        <v>5</v>
      </c>
      <c r="U69" s="74"/>
      <c r="V69" s="41"/>
      <c r="W69" s="74"/>
      <c r="X69" s="40"/>
      <c r="Y69" s="43"/>
      <c r="Z69" s="76"/>
      <c r="AA69" s="41"/>
      <c r="AB69" s="76"/>
      <c r="AC69" s="158"/>
      <c r="AD69" s="40"/>
      <c r="AE69" s="76"/>
      <c r="AF69" s="43"/>
      <c r="AG69" s="3"/>
      <c r="AH69" s="3"/>
      <c r="AI69" s="3"/>
      <c r="AJ69" s="3"/>
      <c r="AK69" s="3"/>
      <c r="AL69" s="3"/>
      <c r="AM69" s="3"/>
    </row>
    <row r="70" spans="1:39" s="101" customFormat="1" ht="14.25" thickTop="1" thickBot="1">
      <c r="A70" s="102"/>
      <c r="B70" s="103" t="s">
        <v>62</v>
      </c>
      <c r="C70" s="103"/>
      <c r="D70" s="104">
        <f>SUM(D69)</f>
        <v>10</v>
      </c>
      <c r="E70" s="103"/>
      <c r="F70" s="103"/>
      <c r="G70" s="105">
        <f>SUM(G69)</f>
        <v>90</v>
      </c>
      <c r="H70" s="106">
        <f>SUM(H69)</f>
        <v>30</v>
      </c>
      <c r="I70" s="107">
        <f>SUM(I69)</f>
        <v>60</v>
      </c>
      <c r="J70" s="107">
        <f>SUM(J69)</f>
        <v>0</v>
      </c>
      <c r="K70" s="107"/>
      <c r="L70" s="107"/>
      <c r="M70" s="107">
        <f t="shared" ref="M70:AE70" si="18">SUM(M69)</f>
        <v>0</v>
      </c>
      <c r="N70" s="107">
        <f t="shared" si="18"/>
        <v>0</v>
      </c>
      <c r="O70" s="107">
        <f t="shared" si="18"/>
        <v>15</v>
      </c>
      <c r="P70" s="107">
        <f t="shared" si="18"/>
        <v>30</v>
      </c>
      <c r="Q70" s="107">
        <f t="shared" si="18"/>
        <v>5</v>
      </c>
      <c r="R70" s="107">
        <f t="shared" si="18"/>
        <v>15</v>
      </c>
      <c r="S70" s="107">
        <f t="shared" si="18"/>
        <v>30</v>
      </c>
      <c r="T70" s="107">
        <f t="shared" si="18"/>
        <v>5</v>
      </c>
      <c r="U70" s="107">
        <f t="shared" si="18"/>
        <v>0</v>
      </c>
      <c r="V70" s="107">
        <f t="shared" si="18"/>
        <v>0</v>
      </c>
      <c r="W70" s="107"/>
      <c r="X70" s="107">
        <f t="shared" si="18"/>
        <v>0</v>
      </c>
      <c r="Y70" s="107">
        <f t="shared" si="18"/>
        <v>0</v>
      </c>
      <c r="Z70" s="107"/>
      <c r="AA70" s="107">
        <f t="shared" si="18"/>
        <v>0</v>
      </c>
      <c r="AB70" s="107">
        <f t="shared" si="18"/>
        <v>0</v>
      </c>
      <c r="AC70" s="107"/>
      <c r="AD70" s="107">
        <f t="shared" si="18"/>
        <v>0</v>
      </c>
      <c r="AE70" s="179">
        <f t="shared" si="18"/>
        <v>0</v>
      </c>
      <c r="AF70" s="183"/>
      <c r="AG70" s="100"/>
      <c r="AH70" s="100"/>
      <c r="AI70" s="100"/>
      <c r="AJ70" s="100"/>
      <c r="AK70" s="100"/>
      <c r="AL70" s="100"/>
      <c r="AM70" s="100"/>
    </row>
    <row r="71" spans="1:39" s="112" customFormat="1" ht="13.5" thickTop="1" thickBot="1">
      <c r="A71" s="108"/>
      <c r="B71" s="109" t="s">
        <v>111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82"/>
      <c r="AG71" s="111"/>
      <c r="AH71" s="111"/>
      <c r="AI71" s="111"/>
      <c r="AJ71" s="111"/>
      <c r="AK71" s="111"/>
      <c r="AL71" s="111"/>
      <c r="AM71" s="111"/>
    </row>
    <row r="72" spans="1:39" s="1" customFormat="1" ht="14.25" thickTop="1" thickBot="1">
      <c r="A72" s="63">
        <v>20</v>
      </c>
      <c r="B72" s="121" t="s">
        <v>112</v>
      </c>
      <c r="C72" s="126" t="s">
        <v>35</v>
      </c>
      <c r="D72" s="77">
        <v>11</v>
      </c>
      <c r="E72" s="98" t="s">
        <v>3</v>
      </c>
      <c r="F72" s="128" t="s">
        <v>26</v>
      </c>
      <c r="G72" s="56">
        <v>120</v>
      </c>
      <c r="H72" s="69">
        <v>60</v>
      </c>
      <c r="I72" s="58">
        <v>60</v>
      </c>
      <c r="J72" s="58"/>
      <c r="K72" s="58"/>
      <c r="L72" s="58"/>
      <c r="M72" s="58"/>
      <c r="N72" s="59"/>
      <c r="O72" s="74"/>
      <c r="P72" s="76"/>
      <c r="Q72" s="158"/>
      <c r="R72" s="79"/>
      <c r="S72" s="75"/>
      <c r="T72" s="161"/>
      <c r="U72" s="74">
        <v>30</v>
      </c>
      <c r="V72" s="41">
        <v>30</v>
      </c>
      <c r="W72" s="74">
        <v>5</v>
      </c>
      <c r="X72" s="40">
        <v>30</v>
      </c>
      <c r="Y72" s="43">
        <v>30</v>
      </c>
      <c r="Z72" s="76">
        <v>6</v>
      </c>
      <c r="AA72" s="41"/>
      <c r="AB72" s="76"/>
      <c r="AC72" s="158"/>
      <c r="AD72" s="40"/>
      <c r="AE72" s="76"/>
      <c r="AF72" s="43"/>
      <c r="AG72" s="3"/>
      <c r="AH72" s="3"/>
      <c r="AI72" s="3"/>
      <c r="AJ72" s="3"/>
      <c r="AK72" s="3"/>
      <c r="AL72" s="3"/>
      <c r="AM72" s="3"/>
    </row>
    <row r="73" spans="1:39" s="101" customFormat="1" ht="14.25" thickTop="1" thickBot="1">
      <c r="A73" s="102"/>
      <c r="B73" s="103" t="s">
        <v>62</v>
      </c>
      <c r="C73" s="103"/>
      <c r="D73" s="104">
        <f>SUM(D72)</f>
        <v>11</v>
      </c>
      <c r="E73" s="103"/>
      <c r="F73" s="103"/>
      <c r="G73" s="105">
        <f>SUM(G72)</f>
        <v>120</v>
      </c>
      <c r="H73" s="106">
        <f>SUM(H72)</f>
        <v>60</v>
      </c>
      <c r="I73" s="107">
        <f>SUM(I72)</f>
        <v>60</v>
      </c>
      <c r="J73" s="107">
        <f>SUM(J72)</f>
        <v>0</v>
      </c>
      <c r="K73" s="107"/>
      <c r="L73" s="107"/>
      <c r="M73" s="107">
        <f t="shared" ref="M73:AE73" si="19">SUM(M72)</f>
        <v>0</v>
      </c>
      <c r="N73" s="107">
        <f t="shared" si="19"/>
        <v>0</v>
      </c>
      <c r="O73" s="107">
        <f t="shared" si="19"/>
        <v>0</v>
      </c>
      <c r="P73" s="107">
        <f t="shared" si="19"/>
        <v>0</v>
      </c>
      <c r="Q73" s="107"/>
      <c r="R73" s="107">
        <f t="shared" si="19"/>
        <v>0</v>
      </c>
      <c r="S73" s="107">
        <f t="shared" si="19"/>
        <v>0</v>
      </c>
      <c r="T73" s="107"/>
      <c r="U73" s="107">
        <f t="shared" si="19"/>
        <v>30</v>
      </c>
      <c r="V73" s="107">
        <f t="shared" si="19"/>
        <v>30</v>
      </c>
      <c r="W73" s="107">
        <f t="shared" si="19"/>
        <v>5</v>
      </c>
      <c r="X73" s="107">
        <f t="shared" si="19"/>
        <v>30</v>
      </c>
      <c r="Y73" s="107">
        <f t="shared" si="19"/>
        <v>30</v>
      </c>
      <c r="Z73" s="107">
        <f t="shared" si="19"/>
        <v>6</v>
      </c>
      <c r="AA73" s="107">
        <f t="shared" si="19"/>
        <v>0</v>
      </c>
      <c r="AB73" s="107">
        <f t="shared" si="19"/>
        <v>0</v>
      </c>
      <c r="AC73" s="107"/>
      <c r="AD73" s="107">
        <f t="shared" si="19"/>
        <v>0</v>
      </c>
      <c r="AE73" s="179">
        <f t="shared" si="19"/>
        <v>0</v>
      </c>
      <c r="AF73" s="183"/>
      <c r="AG73" s="100"/>
      <c r="AH73" s="100"/>
      <c r="AI73" s="100"/>
      <c r="AJ73" s="100"/>
      <c r="AK73" s="100"/>
      <c r="AL73" s="100"/>
      <c r="AM73" s="100"/>
    </row>
    <row r="74" spans="1:39" s="112" customFormat="1" ht="13.5" thickTop="1" thickBot="1">
      <c r="A74" s="108"/>
      <c r="B74" s="109" t="s">
        <v>113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82"/>
      <c r="AG74" s="111"/>
      <c r="AH74" s="111"/>
      <c r="AI74" s="111"/>
      <c r="AJ74" s="111"/>
      <c r="AK74" s="111"/>
      <c r="AL74" s="111"/>
      <c r="AM74" s="111"/>
    </row>
    <row r="75" spans="1:39" s="1" customFormat="1" ht="14.25" thickTop="1" thickBot="1">
      <c r="A75" s="63">
        <v>21</v>
      </c>
      <c r="B75" s="121" t="s">
        <v>114</v>
      </c>
      <c r="C75" s="126" t="s">
        <v>36</v>
      </c>
      <c r="D75" s="77">
        <v>11</v>
      </c>
      <c r="E75" s="98" t="s">
        <v>27</v>
      </c>
      <c r="F75" s="128" t="s">
        <v>28</v>
      </c>
      <c r="G75" s="56">
        <v>120</v>
      </c>
      <c r="H75" s="69">
        <v>60</v>
      </c>
      <c r="I75" s="58">
        <v>60</v>
      </c>
      <c r="J75" s="58"/>
      <c r="K75" s="58"/>
      <c r="L75" s="58"/>
      <c r="M75" s="58"/>
      <c r="N75" s="59"/>
      <c r="O75" s="74"/>
      <c r="P75" s="76"/>
      <c r="Q75" s="158"/>
      <c r="R75" s="79"/>
      <c r="S75" s="75"/>
      <c r="T75" s="161"/>
      <c r="U75" s="74"/>
      <c r="V75" s="41"/>
      <c r="W75" s="74"/>
      <c r="X75" s="40"/>
      <c r="Y75" s="43"/>
      <c r="Z75" s="76"/>
      <c r="AA75" s="41">
        <v>30</v>
      </c>
      <c r="AB75" s="76">
        <v>30</v>
      </c>
      <c r="AC75" s="158">
        <v>5</v>
      </c>
      <c r="AD75" s="40">
        <v>30</v>
      </c>
      <c r="AE75" s="76">
        <v>30</v>
      </c>
      <c r="AF75" s="43">
        <v>6</v>
      </c>
      <c r="AG75" s="3"/>
      <c r="AH75" s="3"/>
      <c r="AI75" s="3"/>
      <c r="AJ75" s="3"/>
      <c r="AK75" s="3"/>
      <c r="AL75" s="3"/>
      <c r="AM75" s="3"/>
    </row>
    <row r="76" spans="1:39" s="101" customFormat="1" ht="14.25" thickTop="1" thickBot="1">
      <c r="A76" s="102"/>
      <c r="B76" s="103" t="s">
        <v>62</v>
      </c>
      <c r="C76" s="103"/>
      <c r="D76" s="104">
        <f>SUM(D75)</f>
        <v>11</v>
      </c>
      <c r="E76" s="103"/>
      <c r="F76" s="103"/>
      <c r="G76" s="105">
        <f>SUM(G75)</f>
        <v>120</v>
      </c>
      <c r="H76" s="106">
        <f>SUM(H75)</f>
        <v>60</v>
      </c>
      <c r="I76" s="107">
        <f>SUM(I75)</f>
        <v>60</v>
      </c>
      <c r="J76" s="107">
        <f>SUM(J75)</f>
        <v>0</v>
      </c>
      <c r="K76" s="107"/>
      <c r="L76" s="107"/>
      <c r="M76" s="107">
        <f t="shared" ref="M76:AF76" si="20">SUM(M75)</f>
        <v>0</v>
      </c>
      <c r="N76" s="107">
        <f t="shared" si="20"/>
        <v>0</v>
      </c>
      <c r="O76" s="107">
        <f t="shared" si="20"/>
        <v>0</v>
      </c>
      <c r="P76" s="107">
        <f t="shared" si="20"/>
        <v>0</v>
      </c>
      <c r="Q76" s="107"/>
      <c r="R76" s="107">
        <f t="shared" si="20"/>
        <v>0</v>
      </c>
      <c r="S76" s="107">
        <f t="shared" si="20"/>
        <v>0</v>
      </c>
      <c r="T76" s="107"/>
      <c r="U76" s="107">
        <f t="shared" si="20"/>
        <v>0</v>
      </c>
      <c r="V76" s="107">
        <f t="shared" si="20"/>
        <v>0</v>
      </c>
      <c r="W76" s="107"/>
      <c r="X76" s="107">
        <f t="shared" si="20"/>
        <v>0</v>
      </c>
      <c r="Y76" s="107">
        <f t="shared" si="20"/>
        <v>0</v>
      </c>
      <c r="Z76" s="107"/>
      <c r="AA76" s="107">
        <f t="shared" si="20"/>
        <v>30</v>
      </c>
      <c r="AB76" s="107">
        <f t="shared" si="20"/>
        <v>30</v>
      </c>
      <c r="AC76" s="107">
        <f t="shared" si="20"/>
        <v>5</v>
      </c>
      <c r="AD76" s="107">
        <f t="shared" si="20"/>
        <v>30</v>
      </c>
      <c r="AE76" s="179">
        <f t="shared" si="20"/>
        <v>30</v>
      </c>
      <c r="AF76" s="183">
        <f t="shared" si="20"/>
        <v>6</v>
      </c>
      <c r="AG76" s="100"/>
      <c r="AH76" s="100"/>
      <c r="AI76" s="100"/>
      <c r="AJ76" s="100"/>
      <c r="AK76" s="100"/>
      <c r="AL76" s="100"/>
      <c r="AM76" s="100"/>
    </row>
    <row r="77" spans="1:39" s="112" customFormat="1" ht="13.5" thickTop="1" thickBot="1">
      <c r="A77" s="108"/>
      <c r="B77" s="109" t="s">
        <v>156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82"/>
      <c r="AG77" s="111"/>
      <c r="AH77" s="111"/>
      <c r="AI77" s="111"/>
      <c r="AJ77" s="111"/>
      <c r="AK77" s="111"/>
      <c r="AL77" s="111"/>
      <c r="AM77" s="111"/>
    </row>
    <row r="78" spans="1:39" s="1" customFormat="1" ht="14.25" thickTop="1" thickBot="1">
      <c r="A78" s="63">
        <v>22</v>
      </c>
      <c r="B78" s="121" t="s">
        <v>155</v>
      </c>
      <c r="C78" s="36" t="s">
        <v>14</v>
      </c>
      <c r="D78" s="77">
        <v>5</v>
      </c>
      <c r="E78" s="98"/>
      <c r="F78" s="78">
        <v>1</v>
      </c>
      <c r="G78" s="56">
        <v>30</v>
      </c>
      <c r="H78" s="69"/>
      <c r="I78" s="58"/>
      <c r="J78" s="58">
        <v>30</v>
      </c>
      <c r="K78" s="58"/>
      <c r="L78" s="58"/>
      <c r="M78" s="58"/>
      <c r="N78" s="59"/>
      <c r="O78" s="74"/>
      <c r="P78" s="76">
        <v>30</v>
      </c>
      <c r="Q78" s="158">
        <v>5</v>
      </c>
      <c r="R78" s="79"/>
      <c r="S78" s="75"/>
      <c r="T78" s="161"/>
      <c r="U78" s="74"/>
      <c r="V78" s="41"/>
      <c r="W78" s="74"/>
      <c r="X78" s="40"/>
      <c r="Y78" s="43"/>
      <c r="Z78" s="76"/>
      <c r="AA78" s="41"/>
      <c r="AB78" s="76"/>
      <c r="AC78" s="158"/>
      <c r="AD78" s="40"/>
      <c r="AE78" s="76"/>
      <c r="AF78" s="43"/>
      <c r="AG78" s="3"/>
      <c r="AH78" s="3"/>
      <c r="AI78" s="3"/>
      <c r="AJ78" s="3"/>
      <c r="AK78" s="3"/>
      <c r="AL78" s="3"/>
      <c r="AM78" s="3"/>
    </row>
    <row r="79" spans="1:39" s="101" customFormat="1" ht="14.25" thickTop="1" thickBot="1">
      <c r="A79" s="102"/>
      <c r="B79" s="103" t="s">
        <v>62</v>
      </c>
      <c r="C79" s="103"/>
      <c r="D79" s="104">
        <f>SUM(D78)</f>
        <v>5</v>
      </c>
      <c r="E79" s="103"/>
      <c r="F79" s="103"/>
      <c r="G79" s="105">
        <f>SUM(G78)</f>
        <v>30</v>
      </c>
      <c r="H79" s="106">
        <f>SUM(H78)</f>
        <v>0</v>
      </c>
      <c r="I79" s="107">
        <f>SUM(I78)</f>
        <v>0</v>
      </c>
      <c r="J79" s="107">
        <f>SUM(J78)</f>
        <v>30</v>
      </c>
      <c r="K79" s="107"/>
      <c r="L79" s="107"/>
      <c r="M79" s="107">
        <f t="shared" ref="M79:AE79" si="21">SUM(M78)</f>
        <v>0</v>
      </c>
      <c r="N79" s="107">
        <f t="shared" si="21"/>
        <v>0</v>
      </c>
      <c r="O79" s="107">
        <f t="shared" si="21"/>
        <v>0</v>
      </c>
      <c r="P79" s="107">
        <f t="shared" si="21"/>
        <v>30</v>
      </c>
      <c r="Q79" s="107">
        <f t="shared" si="21"/>
        <v>5</v>
      </c>
      <c r="R79" s="107">
        <f t="shared" si="21"/>
        <v>0</v>
      </c>
      <c r="S79" s="107">
        <f t="shared" si="21"/>
        <v>0</v>
      </c>
      <c r="T79" s="107"/>
      <c r="U79" s="107">
        <f t="shared" si="21"/>
        <v>0</v>
      </c>
      <c r="V79" s="107">
        <f t="shared" si="21"/>
        <v>0</v>
      </c>
      <c r="W79" s="107"/>
      <c r="X79" s="107">
        <f t="shared" si="21"/>
        <v>0</v>
      </c>
      <c r="Y79" s="107">
        <f t="shared" si="21"/>
        <v>0</v>
      </c>
      <c r="Z79" s="107"/>
      <c r="AA79" s="107">
        <f t="shared" si="21"/>
        <v>0</v>
      </c>
      <c r="AB79" s="107">
        <f t="shared" si="21"/>
        <v>0</v>
      </c>
      <c r="AC79" s="107"/>
      <c r="AD79" s="107">
        <f t="shared" si="21"/>
        <v>0</v>
      </c>
      <c r="AE79" s="179">
        <f t="shared" si="21"/>
        <v>0</v>
      </c>
      <c r="AF79" s="183"/>
      <c r="AG79" s="100"/>
      <c r="AH79" s="100"/>
      <c r="AI79" s="100"/>
      <c r="AJ79" s="100"/>
      <c r="AK79" s="100"/>
      <c r="AL79" s="100"/>
      <c r="AM79" s="100"/>
    </row>
    <row r="80" spans="1:39" s="112" customFormat="1" ht="13.5" thickTop="1" thickBot="1">
      <c r="A80" s="108"/>
      <c r="B80" s="109" t="s">
        <v>115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82"/>
      <c r="AG80" s="111"/>
      <c r="AH80" s="111"/>
      <c r="AI80" s="111"/>
      <c r="AJ80" s="111"/>
      <c r="AK80" s="111"/>
      <c r="AL80" s="111"/>
      <c r="AM80" s="111"/>
    </row>
    <row r="81" spans="1:39" s="1" customFormat="1" ht="14.25" thickTop="1" thickBot="1">
      <c r="A81" s="63">
        <v>23</v>
      </c>
      <c r="B81" s="121" t="s">
        <v>116</v>
      </c>
      <c r="C81" s="36" t="s">
        <v>15</v>
      </c>
      <c r="D81" s="77">
        <v>2</v>
      </c>
      <c r="E81" s="98"/>
      <c r="F81" s="78">
        <v>2</v>
      </c>
      <c r="G81" s="56">
        <v>25</v>
      </c>
      <c r="H81" s="69"/>
      <c r="I81" s="58">
        <v>25</v>
      </c>
      <c r="J81" s="58"/>
      <c r="K81" s="58"/>
      <c r="L81" s="58"/>
      <c r="M81" s="58"/>
      <c r="N81" s="59"/>
      <c r="O81" s="74"/>
      <c r="P81" s="76"/>
      <c r="Q81" s="158"/>
      <c r="R81" s="79"/>
      <c r="S81" s="75">
        <v>25</v>
      </c>
      <c r="T81" s="161">
        <v>2</v>
      </c>
      <c r="U81" s="74"/>
      <c r="V81" s="41"/>
      <c r="W81" s="74"/>
      <c r="X81" s="40"/>
      <c r="Y81" s="43"/>
      <c r="Z81" s="76"/>
      <c r="AA81" s="41"/>
      <c r="AB81" s="76"/>
      <c r="AC81" s="158"/>
      <c r="AD81" s="40"/>
      <c r="AE81" s="76"/>
      <c r="AF81" s="43"/>
      <c r="AG81" s="3"/>
      <c r="AH81" s="3"/>
      <c r="AI81" s="3"/>
      <c r="AJ81" s="3"/>
      <c r="AK81" s="3"/>
      <c r="AL81" s="3"/>
      <c r="AM81" s="3"/>
    </row>
    <row r="82" spans="1:39" s="101" customFormat="1" ht="14.25" thickTop="1" thickBot="1">
      <c r="A82" s="102"/>
      <c r="B82" s="103" t="s">
        <v>62</v>
      </c>
      <c r="C82" s="103"/>
      <c r="D82" s="104">
        <f>SUM(D81)</f>
        <v>2</v>
      </c>
      <c r="E82" s="103"/>
      <c r="F82" s="103"/>
      <c r="G82" s="105">
        <f>SUM(G81)</f>
        <v>25</v>
      </c>
      <c r="H82" s="106">
        <f>SUM(H81)</f>
        <v>0</v>
      </c>
      <c r="I82" s="107">
        <f>SUM(I81)</f>
        <v>25</v>
      </c>
      <c r="J82" s="107">
        <f>SUM(J81)</f>
        <v>0</v>
      </c>
      <c r="K82" s="107"/>
      <c r="L82" s="107"/>
      <c r="M82" s="107">
        <f t="shared" ref="M82:AE82" si="22">SUM(M81)</f>
        <v>0</v>
      </c>
      <c r="N82" s="107">
        <f t="shared" si="22"/>
        <v>0</v>
      </c>
      <c r="O82" s="107">
        <f t="shared" si="22"/>
        <v>0</v>
      </c>
      <c r="P82" s="107">
        <f t="shared" si="22"/>
        <v>0</v>
      </c>
      <c r="Q82" s="107"/>
      <c r="R82" s="107">
        <f t="shared" si="22"/>
        <v>0</v>
      </c>
      <c r="S82" s="107">
        <f t="shared" si="22"/>
        <v>25</v>
      </c>
      <c r="T82" s="107">
        <f t="shared" si="22"/>
        <v>2</v>
      </c>
      <c r="U82" s="107">
        <f t="shared" si="22"/>
        <v>0</v>
      </c>
      <c r="V82" s="107">
        <f t="shared" si="22"/>
        <v>0</v>
      </c>
      <c r="W82" s="107"/>
      <c r="X82" s="107">
        <f t="shared" si="22"/>
        <v>0</v>
      </c>
      <c r="Y82" s="107">
        <f t="shared" si="22"/>
        <v>0</v>
      </c>
      <c r="Z82" s="107"/>
      <c r="AA82" s="107">
        <f t="shared" si="22"/>
        <v>0</v>
      </c>
      <c r="AB82" s="107">
        <f t="shared" si="22"/>
        <v>0</v>
      </c>
      <c r="AC82" s="107"/>
      <c r="AD82" s="107">
        <f t="shared" si="22"/>
        <v>0</v>
      </c>
      <c r="AE82" s="179">
        <f t="shared" si="22"/>
        <v>0</v>
      </c>
      <c r="AF82" s="183"/>
      <c r="AG82" s="100"/>
      <c r="AH82" s="100"/>
      <c r="AI82" s="100"/>
      <c r="AJ82" s="100"/>
      <c r="AK82" s="100"/>
      <c r="AL82" s="100"/>
      <c r="AM82" s="100"/>
    </row>
    <row r="83" spans="1:39" s="112" customFormat="1" ht="13.5" thickTop="1" thickBot="1">
      <c r="A83" s="108"/>
      <c r="B83" s="109" t="s">
        <v>117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82"/>
      <c r="AG83" s="111"/>
      <c r="AH83" s="111"/>
      <c r="AI83" s="111"/>
      <c r="AJ83" s="111"/>
      <c r="AK83" s="111"/>
      <c r="AL83" s="111"/>
      <c r="AM83" s="111"/>
    </row>
    <row r="84" spans="1:39" s="1" customFormat="1" ht="14.25" thickTop="1" thickBot="1">
      <c r="A84" s="63">
        <v>24</v>
      </c>
      <c r="B84" s="121" t="s">
        <v>118</v>
      </c>
      <c r="C84" s="36" t="s">
        <v>16</v>
      </c>
      <c r="D84" s="77">
        <v>3</v>
      </c>
      <c r="E84" s="98"/>
      <c r="F84" s="78">
        <v>1</v>
      </c>
      <c r="G84" s="56">
        <v>30</v>
      </c>
      <c r="H84" s="69"/>
      <c r="I84" s="58"/>
      <c r="J84" s="58">
        <v>30</v>
      </c>
      <c r="K84" s="58"/>
      <c r="L84" s="58"/>
      <c r="M84" s="58"/>
      <c r="N84" s="59"/>
      <c r="O84" s="74"/>
      <c r="P84" s="76">
        <v>30</v>
      </c>
      <c r="Q84" s="158">
        <v>3</v>
      </c>
      <c r="R84" s="79"/>
      <c r="S84" s="75"/>
      <c r="T84" s="161"/>
      <c r="U84" s="74"/>
      <c r="V84" s="41"/>
      <c r="W84" s="74"/>
      <c r="X84" s="40"/>
      <c r="Y84" s="43"/>
      <c r="Z84" s="158"/>
      <c r="AA84" s="74"/>
      <c r="AB84" s="76"/>
      <c r="AC84" s="158"/>
      <c r="AD84" s="40"/>
      <c r="AE84" s="76"/>
      <c r="AF84" s="43"/>
      <c r="AG84" s="3"/>
      <c r="AH84" s="3"/>
      <c r="AI84" s="3"/>
      <c r="AJ84" s="3"/>
      <c r="AK84" s="3"/>
      <c r="AL84" s="3"/>
      <c r="AM84" s="3"/>
    </row>
    <row r="85" spans="1:39" s="101" customFormat="1" ht="14.25" customHeight="1" thickTop="1" thickBot="1">
      <c r="A85" s="102"/>
      <c r="B85" s="103" t="s">
        <v>62</v>
      </c>
      <c r="C85" s="103"/>
      <c r="D85" s="104">
        <f>SUM(D84)</f>
        <v>3</v>
      </c>
      <c r="E85" s="103"/>
      <c r="F85" s="103"/>
      <c r="G85" s="105">
        <f>SUM(G84)</f>
        <v>30</v>
      </c>
      <c r="H85" s="106">
        <f>SUM(H84)</f>
        <v>0</v>
      </c>
      <c r="I85" s="107">
        <f>SUM(I84)</f>
        <v>0</v>
      </c>
      <c r="J85" s="107">
        <f>SUM(J84)</f>
        <v>30</v>
      </c>
      <c r="K85" s="107"/>
      <c r="L85" s="107"/>
      <c r="M85" s="107">
        <f t="shared" ref="M85:AE85" si="23">SUM(M84)</f>
        <v>0</v>
      </c>
      <c r="N85" s="107">
        <f t="shared" si="23"/>
        <v>0</v>
      </c>
      <c r="O85" s="107">
        <f t="shared" si="23"/>
        <v>0</v>
      </c>
      <c r="P85" s="107">
        <f t="shared" si="23"/>
        <v>30</v>
      </c>
      <c r="Q85" s="107">
        <f t="shared" si="23"/>
        <v>3</v>
      </c>
      <c r="R85" s="107">
        <f t="shared" si="23"/>
        <v>0</v>
      </c>
      <c r="S85" s="107">
        <f t="shared" si="23"/>
        <v>0</v>
      </c>
      <c r="T85" s="107"/>
      <c r="U85" s="107">
        <f t="shared" si="23"/>
        <v>0</v>
      </c>
      <c r="V85" s="107">
        <f t="shared" si="23"/>
        <v>0</v>
      </c>
      <c r="W85" s="107"/>
      <c r="X85" s="107">
        <f t="shared" si="23"/>
        <v>0</v>
      </c>
      <c r="Y85" s="107">
        <f t="shared" si="23"/>
        <v>0</v>
      </c>
      <c r="Z85" s="107"/>
      <c r="AA85" s="107">
        <f t="shared" si="23"/>
        <v>0</v>
      </c>
      <c r="AB85" s="107">
        <f t="shared" si="23"/>
        <v>0</v>
      </c>
      <c r="AC85" s="107"/>
      <c r="AD85" s="107">
        <f t="shared" si="23"/>
        <v>0</v>
      </c>
      <c r="AE85" s="179">
        <f t="shared" si="23"/>
        <v>0</v>
      </c>
      <c r="AF85" s="183"/>
      <c r="AG85" s="100"/>
      <c r="AH85" s="100"/>
      <c r="AI85" s="100"/>
      <c r="AJ85" s="100"/>
      <c r="AK85" s="100"/>
      <c r="AL85" s="100"/>
      <c r="AM85" s="100"/>
    </row>
    <row r="86" spans="1:39" s="112" customFormat="1" ht="13.5" thickTop="1" thickBot="1">
      <c r="A86" s="108"/>
      <c r="B86" s="109" t="s">
        <v>119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82"/>
      <c r="AG86" s="111"/>
      <c r="AH86" s="111"/>
      <c r="AI86" s="111"/>
      <c r="AJ86" s="111"/>
      <c r="AK86" s="111"/>
      <c r="AL86" s="111"/>
      <c r="AM86" s="111"/>
    </row>
    <row r="87" spans="1:39" s="1" customFormat="1" ht="13.5" thickTop="1">
      <c r="A87" s="239">
        <v>25</v>
      </c>
      <c r="B87" s="242" t="s">
        <v>149</v>
      </c>
      <c r="C87" s="229" t="s">
        <v>37</v>
      </c>
      <c r="D87" s="150">
        <v>2</v>
      </c>
      <c r="E87" s="130"/>
      <c r="F87" s="130" t="s">
        <v>24</v>
      </c>
      <c r="G87" s="136">
        <v>30</v>
      </c>
      <c r="H87" s="218"/>
      <c r="I87" s="49"/>
      <c r="J87" s="232">
        <v>30</v>
      </c>
      <c r="K87" s="235"/>
      <c r="L87" s="235"/>
      <c r="M87" s="235"/>
      <c r="N87" s="212"/>
      <c r="O87" s="218"/>
      <c r="P87" s="212"/>
      <c r="Q87" s="162"/>
      <c r="R87" s="215"/>
      <c r="S87" s="151">
        <v>30</v>
      </c>
      <c r="T87" s="89">
        <v>2</v>
      </c>
      <c r="U87" s="218"/>
      <c r="V87" s="212"/>
      <c r="W87" s="162"/>
      <c r="X87" s="215"/>
      <c r="Y87" s="224"/>
      <c r="Z87" s="171"/>
      <c r="AA87" s="218"/>
      <c r="AB87" s="212"/>
      <c r="AC87" s="162"/>
      <c r="AD87" s="218"/>
      <c r="AE87" s="221"/>
      <c r="AF87" s="185"/>
      <c r="AG87" s="3"/>
      <c r="AH87" s="3"/>
      <c r="AI87" s="3"/>
      <c r="AJ87" s="3"/>
      <c r="AK87" s="3"/>
      <c r="AL87" s="3"/>
      <c r="AM87" s="3"/>
    </row>
    <row r="88" spans="1:39" s="1" customFormat="1">
      <c r="A88" s="240"/>
      <c r="B88" s="243"/>
      <c r="C88" s="230"/>
      <c r="D88" s="134"/>
      <c r="E88" s="130"/>
      <c r="F88" s="130"/>
      <c r="G88" s="136"/>
      <c r="H88" s="219"/>
      <c r="I88" s="131"/>
      <c r="J88" s="233"/>
      <c r="K88" s="236"/>
      <c r="L88" s="236"/>
      <c r="M88" s="236"/>
      <c r="N88" s="213"/>
      <c r="O88" s="219"/>
      <c r="P88" s="213"/>
      <c r="Q88" s="163"/>
      <c r="R88" s="216"/>
      <c r="S88" s="152"/>
      <c r="T88" s="89"/>
      <c r="U88" s="219"/>
      <c r="V88" s="213"/>
      <c r="W88" s="163"/>
      <c r="X88" s="216"/>
      <c r="Y88" s="225"/>
      <c r="Z88" s="172"/>
      <c r="AA88" s="219"/>
      <c r="AB88" s="213"/>
      <c r="AC88" s="163"/>
      <c r="AD88" s="219"/>
      <c r="AE88" s="222"/>
      <c r="AF88" s="185"/>
      <c r="AG88" s="3"/>
      <c r="AH88" s="3"/>
      <c r="AI88" s="3"/>
      <c r="AJ88" s="3"/>
      <c r="AK88" s="3"/>
      <c r="AL88" s="3"/>
      <c r="AM88" s="3"/>
    </row>
    <row r="89" spans="1:39" s="1" customFormat="1">
      <c r="A89" s="240"/>
      <c r="B89" s="243"/>
      <c r="C89" s="230"/>
      <c r="D89" s="134"/>
      <c r="E89" s="130"/>
      <c r="F89" s="130"/>
      <c r="G89" s="136"/>
      <c r="H89" s="219"/>
      <c r="I89" s="131"/>
      <c r="J89" s="233"/>
      <c r="K89" s="236"/>
      <c r="L89" s="236"/>
      <c r="M89" s="236"/>
      <c r="N89" s="213"/>
      <c r="O89" s="219"/>
      <c r="P89" s="213"/>
      <c r="Q89" s="163"/>
      <c r="R89" s="216"/>
      <c r="S89" s="152"/>
      <c r="T89" s="89"/>
      <c r="U89" s="219"/>
      <c r="V89" s="213"/>
      <c r="W89" s="163"/>
      <c r="X89" s="216"/>
      <c r="Y89" s="225"/>
      <c r="Z89" s="172"/>
      <c r="AA89" s="219"/>
      <c r="AB89" s="213"/>
      <c r="AC89" s="163"/>
      <c r="AD89" s="219"/>
      <c r="AE89" s="222"/>
      <c r="AF89" s="185"/>
      <c r="AG89" s="3"/>
      <c r="AH89" s="3"/>
      <c r="AI89" s="3"/>
      <c r="AJ89" s="3"/>
      <c r="AK89" s="3"/>
      <c r="AL89" s="3"/>
      <c r="AM89" s="3"/>
    </row>
    <row r="90" spans="1:39" s="1" customFormat="1">
      <c r="A90" s="240"/>
      <c r="B90" s="243"/>
      <c r="C90" s="230"/>
      <c r="D90" s="134"/>
      <c r="E90" s="130"/>
      <c r="F90" s="130"/>
      <c r="G90" s="136"/>
      <c r="H90" s="219"/>
      <c r="I90" s="131"/>
      <c r="J90" s="233"/>
      <c r="K90" s="236"/>
      <c r="L90" s="236"/>
      <c r="M90" s="236"/>
      <c r="N90" s="213"/>
      <c r="O90" s="219"/>
      <c r="P90" s="213"/>
      <c r="Q90" s="163"/>
      <c r="R90" s="216"/>
      <c r="S90" s="152"/>
      <c r="T90" s="89"/>
      <c r="U90" s="219"/>
      <c r="V90" s="213"/>
      <c r="W90" s="163"/>
      <c r="X90" s="216"/>
      <c r="Y90" s="225"/>
      <c r="Z90" s="172"/>
      <c r="AA90" s="219"/>
      <c r="AB90" s="213"/>
      <c r="AC90" s="163"/>
      <c r="AD90" s="219"/>
      <c r="AE90" s="222"/>
      <c r="AF90" s="185"/>
      <c r="AG90" s="3"/>
      <c r="AH90" s="3"/>
      <c r="AI90" s="3"/>
      <c r="AJ90" s="3"/>
      <c r="AK90" s="3"/>
      <c r="AL90" s="3"/>
      <c r="AM90" s="3"/>
    </row>
    <row r="91" spans="1:39" s="1" customFormat="1" ht="7.5" customHeight="1" thickBot="1">
      <c r="A91" s="241"/>
      <c r="B91" s="244"/>
      <c r="C91" s="231"/>
      <c r="D91" s="135"/>
      <c r="E91" s="132"/>
      <c r="F91" s="132"/>
      <c r="G91" s="56"/>
      <c r="H91" s="220"/>
      <c r="I91" s="58"/>
      <c r="J91" s="234"/>
      <c r="K91" s="237"/>
      <c r="L91" s="237"/>
      <c r="M91" s="237"/>
      <c r="N91" s="214"/>
      <c r="O91" s="220"/>
      <c r="P91" s="214"/>
      <c r="Q91" s="164"/>
      <c r="R91" s="217"/>
      <c r="S91" s="153"/>
      <c r="T91" s="89"/>
      <c r="U91" s="220"/>
      <c r="V91" s="214"/>
      <c r="W91" s="164"/>
      <c r="X91" s="217"/>
      <c r="Y91" s="226"/>
      <c r="Z91" s="173"/>
      <c r="AA91" s="220"/>
      <c r="AB91" s="214"/>
      <c r="AC91" s="164"/>
      <c r="AD91" s="220"/>
      <c r="AE91" s="223"/>
      <c r="AF91" s="185"/>
      <c r="AG91" s="3"/>
      <c r="AH91" s="3"/>
      <c r="AI91" s="3"/>
      <c r="AJ91" s="3"/>
      <c r="AK91" s="3"/>
      <c r="AL91" s="3"/>
      <c r="AM91" s="3"/>
    </row>
    <row r="92" spans="1:39" s="101" customFormat="1" ht="14.25" thickTop="1" thickBot="1">
      <c r="A92" s="102"/>
      <c r="B92" s="103" t="s">
        <v>62</v>
      </c>
      <c r="C92" s="103"/>
      <c r="D92" s="104">
        <f>SUM(D87:D91)</f>
        <v>2</v>
      </c>
      <c r="E92" s="103"/>
      <c r="F92" s="103"/>
      <c r="G92" s="105">
        <f>SUM(G87)</f>
        <v>30</v>
      </c>
      <c r="H92" s="107">
        <f>SUM(H87:H91)</f>
        <v>0</v>
      </c>
      <c r="I92" s="107">
        <f>SUM(I87:I91)</f>
        <v>0</v>
      </c>
      <c r="J92" s="105">
        <f>SUM(J87)</f>
        <v>30</v>
      </c>
      <c r="K92" s="107"/>
      <c r="L92" s="107"/>
      <c r="M92" s="107">
        <f t="shared" ref="M92:AE92" si="24">SUM(M91)</f>
        <v>0</v>
      </c>
      <c r="N92" s="107">
        <f t="shared" si="24"/>
        <v>0</v>
      </c>
      <c r="O92" s="107">
        <f t="shared" si="24"/>
        <v>0</v>
      </c>
      <c r="P92" s="107">
        <f t="shared" si="24"/>
        <v>0</v>
      </c>
      <c r="Q92" s="107"/>
      <c r="R92" s="107">
        <f>SUM(R87:R91)</f>
        <v>0</v>
      </c>
      <c r="S92" s="107">
        <f>SUM(S87:S91)</f>
        <v>30</v>
      </c>
      <c r="T92" s="107">
        <f>SUM(T87:T91)</f>
        <v>2</v>
      </c>
      <c r="U92" s="107">
        <f t="shared" si="24"/>
        <v>0</v>
      </c>
      <c r="V92" s="107">
        <f t="shared" si="24"/>
        <v>0</v>
      </c>
      <c r="W92" s="107"/>
      <c r="X92" s="107">
        <f t="shared" si="24"/>
        <v>0</v>
      </c>
      <c r="Y92" s="107">
        <f t="shared" si="24"/>
        <v>0</v>
      </c>
      <c r="Z92" s="107"/>
      <c r="AA92" s="107">
        <f t="shared" si="24"/>
        <v>0</v>
      </c>
      <c r="AB92" s="107">
        <f t="shared" si="24"/>
        <v>0</v>
      </c>
      <c r="AC92" s="107"/>
      <c r="AD92" s="107">
        <f t="shared" si="24"/>
        <v>0</v>
      </c>
      <c r="AE92" s="179">
        <f t="shared" si="24"/>
        <v>0</v>
      </c>
      <c r="AF92" s="183"/>
      <c r="AG92" s="100"/>
      <c r="AH92" s="100"/>
      <c r="AI92" s="100"/>
      <c r="AJ92" s="100"/>
      <c r="AK92" s="100"/>
      <c r="AL92" s="100"/>
      <c r="AM92" s="100"/>
    </row>
    <row r="93" spans="1:39" s="112" customFormat="1" ht="13.5" thickTop="1" thickBot="1">
      <c r="A93" s="108"/>
      <c r="B93" s="109" t="s">
        <v>120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82"/>
      <c r="AG93" s="111"/>
      <c r="AH93" s="111"/>
      <c r="AI93" s="111"/>
      <c r="AJ93" s="111"/>
      <c r="AK93" s="111"/>
      <c r="AL93" s="111"/>
      <c r="AM93" s="111"/>
    </row>
    <row r="94" spans="1:39" s="1" customFormat="1" ht="14.25" thickTop="1" thickBot="1">
      <c r="A94" s="63">
        <v>26</v>
      </c>
      <c r="B94" s="121" t="s">
        <v>121</v>
      </c>
      <c r="C94" s="36" t="s">
        <v>17</v>
      </c>
      <c r="D94" s="77">
        <v>1</v>
      </c>
      <c r="E94" s="98"/>
      <c r="F94" s="78">
        <v>2</v>
      </c>
      <c r="G94" s="56">
        <v>15</v>
      </c>
      <c r="H94" s="69">
        <v>15</v>
      </c>
      <c r="I94" s="58"/>
      <c r="J94" s="58"/>
      <c r="K94" s="58"/>
      <c r="L94" s="58"/>
      <c r="M94" s="58"/>
      <c r="N94" s="59"/>
      <c r="O94" s="74"/>
      <c r="P94" s="76"/>
      <c r="Q94" s="158"/>
      <c r="R94" s="79">
        <v>15</v>
      </c>
      <c r="S94" s="75"/>
      <c r="T94" s="161">
        <v>1</v>
      </c>
      <c r="U94" s="74"/>
      <c r="V94" s="43"/>
      <c r="W94" s="158"/>
      <c r="X94" s="80"/>
      <c r="Y94" s="75"/>
      <c r="Z94" s="161"/>
      <c r="AA94" s="74"/>
      <c r="AB94" s="43"/>
      <c r="AC94" s="158"/>
      <c r="AD94" s="40"/>
      <c r="AE94" s="76"/>
      <c r="AF94" s="43"/>
      <c r="AG94" s="3"/>
      <c r="AH94" s="3"/>
      <c r="AI94" s="3"/>
      <c r="AJ94" s="3"/>
      <c r="AK94" s="3"/>
      <c r="AL94" s="3"/>
      <c r="AM94" s="3"/>
    </row>
    <row r="95" spans="1:39" s="101" customFormat="1" ht="14.25" thickTop="1" thickBot="1">
      <c r="A95" s="102"/>
      <c r="B95" s="103" t="s">
        <v>62</v>
      </c>
      <c r="C95" s="103"/>
      <c r="D95" s="104">
        <f>SUM(D94)</f>
        <v>1</v>
      </c>
      <c r="E95" s="103"/>
      <c r="F95" s="103"/>
      <c r="G95" s="105">
        <f>SUM(G94)</f>
        <v>15</v>
      </c>
      <c r="H95" s="106">
        <f>SUM(H94)</f>
        <v>15</v>
      </c>
      <c r="I95" s="107">
        <f>SUM(I94)</f>
        <v>0</v>
      </c>
      <c r="J95" s="107">
        <f>SUM(J94)</f>
        <v>0</v>
      </c>
      <c r="K95" s="107"/>
      <c r="L95" s="107"/>
      <c r="M95" s="107">
        <f t="shared" ref="M95:AE95" si="25">SUM(M94)</f>
        <v>0</v>
      </c>
      <c r="N95" s="107">
        <f t="shared" si="25"/>
        <v>0</v>
      </c>
      <c r="O95" s="107">
        <f t="shared" si="25"/>
        <v>0</v>
      </c>
      <c r="P95" s="107">
        <f t="shared" si="25"/>
        <v>0</v>
      </c>
      <c r="Q95" s="107"/>
      <c r="R95" s="107">
        <f t="shared" si="25"/>
        <v>15</v>
      </c>
      <c r="S95" s="107">
        <f t="shared" si="25"/>
        <v>0</v>
      </c>
      <c r="T95" s="107">
        <f t="shared" si="25"/>
        <v>1</v>
      </c>
      <c r="U95" s="107">
        <f t="shared" si="25"/>
        <v>0</v>
      </c>
      <c r="V95" s="107">
        <f t="shared" si="25"/>
        <v>0</v>
      </c>
      <c r="W95" s="107"/>
      <c r="X95" s="107">
        <f t="shared" si="25"/>
        <v>0</v>
      </c>
      <c r="Y95" s="107">
        <f t="shared" si="25"/>
        <v>0</v>
      </c>
      <c r="Z95" s="107"/>
      <c r="AA95" s="107">
        <f t="shared" si="25"/>
        <v>0</v>
      </c>
      <c r="AB95" s="107">
        <f t="shared" si="25"/>
        <v>0</v>
      </c>
      <c r="AC95" s="107"/>
      <c r="AD95" s="107">
        <f t="shared" si="25"/>
        <v>0</v>
      </c>
      <c r="AE95" s="179">
        <f t="shared" si="25"/>
        <v>0</v>
      </c>
      <c r="AF95" s="183"/>
      <c r="AG95" s="100"/>
      <c r="AH95" s="100"/>
      <c r="AI95" s="100"/>
      <c r="AJ95" s="100"/>
      <c r="AK95" s="100"/>
      <c r="AL95" s="100"/>
      <c r="AM95" s="100"/>
    </row>
    <row r="96" spans="1:39" s="112" customFormat="1" ht="13.5" thickTop="1" thickBot="1">
      <c r="A96" s="108"/>
      <c r="B96" s="109" t="s">
        <v>122</v>
      </c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82"/>
      <c r="AG96" s="111"/>
      <c r="AH96" s="111"/>
      <c r="AI96" s="111"/>
      <c r="AJ96" s="111"/>
      <c r="AK96" s="111"/>
      <c r="AL96" s="111"/>
      <c r="AM96" s="111"/>
    </row>
    <row r="97" spans="1:39" s="1" customFormat="1" ht="14.25" thickTop="1" thickBot="1">
      <c r="A97" s="34">
        <v>27</v>
      </c>
      <c r="B97" s="39" t="s">
        <v>123</v>
      </c>
      <c r="C97" s="36" t="s">
        <v>18</v>
      </c>
      <c r="D97" s="37">
        <v>2</v>
      </c>
      <c r="E97" s="37"/>
      <c r="F97" s="37">
        <v>2</v>
      </c>
      <c r="G97" s="39">
        <v>30</v>
      </c>
      <c r="H97" s="40"/>
      <c r="I97" s="41">
        <v>30</v>
      </c>
      <c r="J97" s="41"/>
      <c r="K97" s="41"/>
      <c r="L97" s="41"/>
      <c r="M97" s="41"/>
      <c r="N97" s="41"/>
      <c r="O97" s="40"/>
      <c r="P97" s="43"/>
      <c r="Q97" s="158"/>
      <c r="R97" s="40"/>
      <c r="S97" s="43">
        <v>30</v>
      </c>
      <c r="T97" s="158">
        <v>2</v>
      </c>
      <c r="U97" s="40"/>
      <c r="V97" s="62"/>
      <c r="W97" s="170"/>
      <c r="X97" s="40"/>
      <c r="Y97" s="43"/>
      <c r="Z97" s="158"/>
      <c r="AA97" s="40"/>
      <c r="AB97" s="43"/>
      <c r="AC97" s="158"/>
      <c r="AD97" s="40"/>
      <c r="AE97" s="76"/>
      <c r="AF97" s="43"/>
      <c r="AG97" s="3"/>
      <c r="AH97" s="3"/>
      <c r="AI97" s="3"/>
      <c r="AJ97" s="3"/>
      <c r="AK97" s="3"/>
      <c r="AL97" s="3"/>
      <c r="AM97" s="3"/>
    </row>
    <row r="98" spans="1:39" s="101" customFormat="1" ht="14.25" thickTop="1" thickBot="1">
      <c r="A98" s="102"/>
      <c r="B98" s="103" t="s">
        <v>62</v>
      </c>
      <c r="C98" s="103"/>
      <c r="D98" s="104">
        <f>SUM(D97)</f>
        <v>2</v>
      </c>
      <c r="E98" s="103"/>
      <c r="F98" s="103"/>
      <c r="G98" s="105">
        <f>SUM(G97)</f>
        <v>30</v>
      </c>
      <c r="H98" s="106">
        <f>SUM(H97)</f>
        <v>0</v>
      </c>
      <c r="I98" s="107">
        <f>SUM(I97)</f>
        <v>30</v>
      </c>
      <c r="J98" s="107">
        <f>SUM(J97)</f>
        <v>0</v>
      </c>
      <c r="K98" s="107"/>
      <c r="L98" s="107"/>
      <c r="M98" s="107">
        <f t="shared" ref="M98:AE98" si="26">SUM(M97)</f>
        <v>0</v>
      </c>
      <c r="N98" s="107">
        <f t="shared" si="26"/>
        <v>0</v>
      </c>
      <c r="O98" s="107">
        <f t="shared" si="26"/>
        <v>0</v>
      </c>
      <c r="P98" s="107">
        <f t="shared" si="26"/>
        <v>0</v>
      </c>
      <c r="Q98" s="107"/>
      <c r="R98" s="107">
        <f t="shared" si="26"/>
        <v>0</v>
      </c>
      <c r="S98" s="107">
        <f t="shared" si="26"/>
        <v>30</v>
      </c>
      <c r="T98" s="107">
        <f t="shared" si="26"/>
        <v>2</v>
      </c>
      <c r="U98" s="107">
        <f t="shared" si="26"/>
        <v>0</v>
      </c>
      <c r="V98" s="107">
        <f t="shared" si="26"/>
        <v>0</v>
      </c>
      <c r="W98" s="107"/>
      <c r="X98" s="107">
        <f t="shared" si="26"/>
        <v>0</v>
      </c>
      <c r="Y98" s="107">
        <f t="shared" si="26"/>
        <v>0</v>
      </c>
      <c r="Z98" s="107"/>
      <c r="AA98" s="107">
        <f t="shared" si="26"/>
        <v>0</v>
      </c>
      <c r="AB98" s="107">
        <f t="shared" si="26"/>
        <v>0</v>
      </c>
      <c r="AC98" s="107"/>
      <c r="AD98" s="107">
        <f t="shared" si="26"/>
        <v>0</v>
      </c>
      <c r="AE98" s="179">
        <f t="shared" si="26"/>
        <v>0</v>
      </c>
      <c r="AF98" s="183"/>
      <c r="AG98" s="100"/>
      <c r="AH98" s="100"/>
      <c r="AI98" s="100"/>
      <c r="AJ98" s="100"/>
      <c r="AK98" s="100"/>
      <c r="AL98" s="100"/>
      <c r="AM98" s="100"/>
    </row>
    <row r="99" spans="1:39" s="112" customFormat="1" ht="13.5" thickTop="1" thickBot="1">
      <c r="A99" s="108"/>
      <c r="B99" s="109" t="s">
        <v>124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82"/>
      <c r="AG99" s="111"/>
      <c r="AH99" s="111"/>
      <c r="AI99" s="111"/>
      <c r="AJ99" s="111"/>
      <c r="AK99" s="111"/>
      <c r="AL99" s="111"/>
      <c r="AM99" s="111"/>
    </row>
    <row r="100" spans="1:39" s="1" customFormat="1" ht="14.25" thickTop="1" thickBot="1">
      <c r="A100" s="34">
        <v>28</v>
      </c>
      <c r="B100" s="133" t="s">
        <v>125</v>
      </c>
      <c r="C100" s="36" t="s">
        <v>19</v>
      </c>
      <c r="D100" s="37">
        <v>5</v>
      </c>
      <c r="E100" s="37"/>
      <c r="F100" s="37">
        <v>3.4</v>
      </c>
      <c r="G100" s="39">
        <v>60</v>
      </c>
      <c r="H100" s="40"/>
      <c r="I100" s="41">
        <v>60</v>
      </c>
      <c r="J100" s="41"/>
      <c r="K100" s="41"/>
      <c r="L100" s="41"/>
      <c r="M100" s="41"/>
      <c r="N100" s="41"/>
      <c r="O100" s="40"/>
      <c r="P100" s="43"/>
      <c r="Q100" s="158"/>
      <c r="R100" s="40"/>
      <c r="S100" s="43"/>
      <c r="T100" s="158"/>
      <c r="U100" s="40"/>
      <c r="V100" s="62">
        <v>30</v>
      </c>
      <c r="W100" s="170">
        <v>2</v>
      </c>
      <c r="X100" s="40"/>
      <c r="Y100" s="43">
        <v>30</v>
      </c>
      <c r="Z100" s="158">
        <v>3</v>
      </c>
      <c r="AA100" s="40"/>
      <c r="AB100" s="43"/>
      <c r="AC100" s="158"/>
      <c r="AD100" s="40"/>
      <c r="AE100" s="76"/>
      <c r="AF100" s="43"/>
      <c r="AG100" s="3"/>
      <c r="AH100" s="3"/>
      <c r="AI100" s="3"/>
      <c r="AJ100" s="3"/>
      <c r="AK100" s="3"/>
      <c r="AL100" s="3"/>
      <c r="AM100" s="3"/>
    </row>
    <row r="101" spans="1:39" s="101" customFormat="1" ht="14.25" thickTop="1" thickBot="1">
      <c r="A101" s="102"/>
      <c r="B101" s="103" t="s">
        <v>62</v>
      </c>
      <c r="C101" s="103"/>
      <c r="D101" s="104">
        <f>SUM(D100)</f>
        <v>5</v>
      </c>
      <c r="E101" s="103"/>
      <c r="F101" s="103"/>
      <c r="G101" s="105">
        <f>SUM(G100)</f>
        <v>60</v>
      </c>
      <c r="H101" s="106">
        <f>SUM(H100)</f>
        <v>0</v>
      </c>
      <c r="I101" s="107">
        <f>SUM(I100)</f>
        <v>60</v>
      </c>
      <c r="J101" s="107">
        <f>SUM(J100)</f>
        <v>0</v>
      </c>
      <c r="K101" s="107"/>
      <c r="L101" s="107"/>
      <c r="M101" s="107">
        <f t="shared" ref="M101:AE101" si="27">SUM(M100)</f>
        <v>0</v>
      </c>
      <c r="N101" s="107">
        <f t="shared" si="27"/>
        <v>0</v>
      </c>
      <c r="O101" s="107">
        <f t="shared" si="27"/>
        <v>0</v>
      </c>
      <c r="P101" s="107">
        <f t="shared" si="27"/>
        <v>0</v>
      </c>
      <c r="Q101" s="107"/>
      <c r="R101" s="107">
        <f t="shared" si="27"/>
        <v>0</v>
      </c>
      <c r="S101" s="107">
        <f t="shared" si="27"/>
        <v>0</v>
      </c>
      <c r="T101" s="107"/>
      <c r="U101" s="107">
        <f t="shared" si="27"/>
        <v>0</v>
      </c>
      <c r="V101" s="107">
        <f t="shared" si="27"/>
        <v>30</v>
      </c>
      <c r="W101" s="107">
        <f t="shared" si="27"/>
        <v>2</v>
      </c>
      <c r="X101" s="107">
        <f t="shared" si="27"/>
        <v>0</v>
      </c>
      <c r="Y101" s="107">
        <f t="shared" si="27"/>
        <v>30</v>
      </c>
      <c r="Z101" s="107">
        <f t="shared" si="27"/>
        <v>3</v>
      </c>
      <c r="AA101" s="107">
        <f t="shared" si="27"/>
        <v>0</v>
      </c>
      <c r="AB101" s="107">
        <f t="shared" si="27"/>
        <v>0</v>
      </c>
      <c r="AC101" s="107"/>
      <c r="AD101" s="107">
        <f t="shared" si="27"/>
        <v>0</v>
      </c>
      <c r="AE101" s="179">
        <f t="shared" si="27"/>
        <v>0</v>
      </c>
      <c r="AF101" s="183"/>
      <c r="AG101" s="100"/>
      <c r="AH101" s="100"/>
      <c r="AI101" s="100"/>
      <c r="AJ101" s="100"/>
      <c r="AK101" s="100"/>
      <c r="AL101" s="100"/>
      <c r="AM101" s="100"/>
    </row>
    <row r="102" spans="1:39" s="112" customFormat="1" ht="13.5" thickTop="1" thickBot="1">
      <c r="A102" s="108"/>
      <c r="B102" s="109" t="s">
        <v>126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82"/>
      <c r="AG102" s="111"/>
      <c r="AH102" s="111"/>
      <c r="AI102" s="111"/>
      <c r="AJ102" s="111"/>
      <c r="AK102" s="111"/>
      <c r="AL102" s="111"/>
      <c r="AM102" s="111"/>
    </row>
    <row r="103" spans="1:39" s="1" customFormat="1" ht="26.25" customHeight="1" thickTop="1" thickBot="1">
      <c r="A103" s="34">
        <v>29</v>
      </c>
      <c r="B103" s="82" t="s">
        <v>127</v>
      </c>
      <c r="C103" s="126" t="s">
        <v>20</v>
      </c>
      <c r="D103" s="37">
        <v>11</v>
      </c>
      <c r="E103" s="37"/>
      <c r="F103" s="126" t="s">
        <v>44</v>
      </c>
      <c r="G103" s="39">
        <v>120</v>
      </c>
      <c r="H103" s="40"/>
      <c r="I103" s="41">
        <v>120</v>
      </c>
      <c r="J103" s="41"/>
      <c r="K103" s="41"/>
      <c r="L103" s="41"/>
      <c r="M103" s="41"/>
      <c r="N103" s="41"/>
      <c r="O103" s="40"/>
      <c r="P103" s="43"/>
      <c r="Q103" s="158"/>
      <c r="R103" s="40"/>
      <c r="S103" s="43"/>
      <c r="T103" s="158"/>
      <c r="U103" s="40"/>
      <c r="V103" s="62">
        <v>30</v>
      </c>
      <c r="W103" s="170">
        <v>2</v>
      </c>
      <c r="X103" s="40"/>
      <c r="Y103" s="43">
        <v>30</v>
      </c>
      <c r="Z103" s="158">
        <v>3</v>
      </c>
      <c r="AA103" s="40"/>
      <c r="AB103" s="43">
        <v>30</v>
      </c>
      <c r="AC103" s="158">
        <v>3</v>
      </c>
      <c r="AD103" s="40"/>
      <c r="AE103" s="76">
        <v>30</v>
      </c>
      <c r="AF103" s="43">
        <v>3</v>
      </c>
      <c r="AG103" s="3"/>
      <c r="AH103" s="3"/>
      <c r="AI103" s="3"/>
      <c r="AJ103" s="3"/>
      <c r="AK103" s="3"/>
      <c r="AL103" s="3"/>
      <c r="AM103" s="3"/>
    </row>
    <row r="104" spans="1:39" s="101" customFormat="1" ht="14.25" thickTop="1" thickBot="1">
      <c r="A104" s="102"/>
      <c r="B104" s="103" t="s">
        <v>62</v>
      </c>
      <c r="C104" s="103"/>
      <c r="D104" s="104">
        <f>SUM(D103)</f>
        <v>11</v>
      </c>
      <c r="E104" s="103"/>
      <c r="F104" s="103"/>
      <c r="G104" s="105">
        <f>SUM(G103)</f>
        <v>120</v>
      </c>
      <c r="H104" s="106">
        <f>SUM(H103)</f>
        <v>0</v>
      </c>
      <c r="I104" s="107">
        <f>SUM(I103)</f>
        <v>120</v>
      </c>
      <c r="J104" s="107">
        <f>SUM(J103)</f>
        <v>0</v>
      </c>
      <c r="K104" s="107"/>
      <c r="L104" s="107"/>
      <c r="M104" s="107">
        <f t="shared" ref="M104:AF104" si="28">SUM(M103)</f>
        <v>0</v>
      </c>
      <c r="N104" s="107">
        <f t="shared" si="28"/>
        <v>0</v>
      </c>
      <c r="O104" s="107">
        <f t="shared" si="28"/>
        <v>0</v>
      </c>
      <c r="P104" s="107">
        <f t="shared" si="28"/>
        <v>0</v>
      </c>
      <c r="Q104" s="107"/>
      <c r="R104" s="107">
        <f t="shared" si="28"/>
        <v>0</v>
      </c>
      <c r="S104" s="107">
        <f t="shared" si="28"/>
        <v>0</v>
      </c>
      <c r="T104" s="107"/>
      <c r="U104" s="107">
        <f t="shared" si="28"/>
        <v>0</v>
      </c>
      <c r="V104" s="107">
        <f t="shared" si="28"/>
        <v>30</v>
      </c>
      <c r="W104" s="107">
        <f t="shared" si="28"/>
        <v>2</v>
      </c>
      <c r="X104" s="107">
        <f t="shared" si="28"/>
        <v>0</v>
      </c>
      <c r="Y104" s="107">
        <f t="shared" si="28"/>
        <v>30</v>
      </c>
      <c r="Z104" s="107">
        <f t="shared" si="28"/>
        <v>3</v>
      </c>
      <c r="AA104" s="107">
        <f t="shared" si="28"/>
        <v>0</v>
      </c>
      <c r="AB104" s="107">
        <f t="shared" si="28"/>
        <v>30</v>
      </c>
      <c r="AC104" s="107">
        <f t="shared" si="28"/>
        <v>3</v>
      </c>
      <c r="AD104" s="107">
        <f t="shared" si="28"/>
        <v>0</v>
      </c>
      <c r="AE104" s="179">
        <f t="shared" si="28"/>
        <v>30</v>
      </c>
      <c r="AF104" s="183">
        <f t="shared" si="28"/>
        <v>3</v>
      </c>
      <c r="AG104" s="100"/>
      <c r="AH104" s="100"/>
      <c r="AI104" s="100"/>
      <c r="AJ104" s="100"/>
      <c r="AK104" s="100"/>
      <c r="AL104" s="100"/>
      <c r="AM104" s="100"/>
    </row>
    <row r="105" spans="1:39" s="112" customFormat="1" ht="13.5" thickTop="1" thickBot="1">
      <c r="A105" s="108"/>
      <c r="B105" s="109" t="s">
        <v>128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82"/>
      <c r="AG105" s="111"/>
      <c r="AH105" s="111"/>
      <c r="AI105" s="111"/>
      <c r="AJ105" s="111"/>
      <c r="AK105" s="111"/>
      <c r="AL105" s="111"/>
      <c r="AM105" s="111"/>
    </row>
    <row r="106" spans="1:39" s="1" customFormat="1" ht="14.25" thickTop="1" thickBot="1">
      <c r="A106" s="34">
        <v>30</v>
      </c>
      <c r="B106" s="133" t="s">
        <v>129</v>
      </c>
      <c r="C106" s="36" t="s">
        <v>21</v>
      </c>
      <c r="D106" s="37">
        <v>3</v>
      </c>
      <c r="E106" s="37"/>
      <c r="F106" s="37">
        <v>5</v>
      </c>
      <c r="G106" s="39">
        <v>30</v>
      </c>
      <c r="H106" s="40"/>
      <c r="I106" s="41">
        <v>30</v>
      </c>
      <c r="J106" s="41"/>
      <c r="K106" s="41"/>
      <c r="L106" s="41"/>
      <c r="M106" s="41"/>
      <c r="N106" s="41"/>
      <c r="O106" s="40"/>
      <c r="P106" s="43"/>
      <c r="Q106" s="158"/>
      <c r="R106" s="40"/>
      <c r="S106" s="43"/>
      <c r="T106" s="158"/>
      <c r="U106" s="40"/>
      <c r="V106" s="62"/>
      <c r="W106" s="170"/>
      <c r="X106" s="40"/>
      <c r="Y106" s="43"/>
      <c r="Z106" s="158"/>
      <c r="AA106" s="40"/>
      <c r="AB106" s="43">
        <v>30</v>
      </c>
      <c r="AC106" s="158">
        <v>3</v>
      </c>
      <c r="AD106" s="40"/>
      <c r="AE106" s="76"/>
      <c r="AF106" s="43"/>
      <c r="AG106" s="3"/>
      <c r="AH106" s="3"/>
      <c r="AI106" s="3"/>
      <c r="AJ106" s="3"/>
      <c r="AK106" s="3"/>
      <c r="AL106" s="3"/>
      <c r="AM106" s="3"/>
    </row>
    <row r="107" spans="1:39" s="101" customFormat="1" ht="14.25" thickTop="1" thickBot="1">
      <c r="A107" s="102"/>
      <c r="B107" s="103" t="s">
        <v>62</v>
      </c>
      <c r="C107" s="103"/>
      <c r="D107" s="104">
        <f>SUM(D106)</f>
        <v>3</v>
      </c>
      <c r="E107" s="103"/>
      <c r="F107" s="103"/>
      <c r="G107" s="105">
        <f>SUM(G106)</f>
        <v>30</v>
      </c>
      <c r="H107" s="106">
        <f>SUM(H106)</f>
        <v>0</v>
      </c>
      <c r="I107" s="107">
        <f>SUM(I106)</f>
        <v>30</v>
      </c>
      <c r="J107" s="107">
        <f>SUM(J106)</f>
        <v>0</v>
      </c>
      <c r="K107" s="107"/>
      <c r="L107" s="107"/>
      <c r="M107" s="107">
        <f t="shared" ref="M107:AE107" si="29">SUM(M106)</f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/>
      <c r="R107" s="107">
        <f t="shared" si="29"/>
        <v>0</v>
      </c>
      <c r="S107" s="107">
        <f t="shared" si="29"/>
        <v>0</v>
      </c>
      <c r="T107" s="107"/>
      <c r="U107" s="107">
        <f t="shared" si="29"/>
        <v>0</v>
      </c>
      <c r="V107" s="107">
        <f t="shared" si="29"/>
        <v>0</v>
      </c>
      <c r="W107" s="107"/>
      <c r="X107" s="107">
        <f t="shared" si="29"/>
        <v>0</v>
      </c>
      <c r="Y107" s="107">
        <f t="shared" si="29"/>
        <v>0</v>
      </c>
      <c r="Z107" s="107"/>
      <c r="AA107" s="107">
        <f t="shared" si="29"/>
        <v>0</v>
      </c>
      <c r="AB107" s="107">
        <f t="shared" si="29"/>
        <v>30</v>
      </c>
      <c r="AC107" s="107">
        <f t="shared" si="29"/>
        <v>3</v>
      </c>
      <c r="AD107" s="107">
        <f t="shared" si="29"/>
        <v>0</v>
      </c>
      <c r="AE107" s="179">
        <f t="shared" si="29"/>
        <v>0</v>
      </c>
      <c r="AF107" s="183"/>
      <c r="AG107" s="100"/>
      <c r="AH107" s="100"/>
      <c r="AI107" s="100"/>
      <c r="AJ107" s="100"/>
      <c r="AK107" s="100"/>
      <c r="AL107" s="100"/>
      <c r="AM107" s="100"/>
    </row>
    <row r="108" spans="1:39" s="112" customFormat="1" ht="13.5" thickTop="1" thickBot="1">
      <c r="A108" s="198"/>
      <c r="B108" s="200" t="s">
        <v>150</v>
      </c>
      <c r="C108" s="19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82"/>
      <c r="AG108" s="111"/>
      <c r="AH108" s="111"/>
      <c r="AI108" s="111"/>
      <c r="AJ108" s="111"/>
      <c r="AK108" s="111"/>
      <c r="AL108" s="111"/>
      <c r="AM108" s="111"/>
    </row>
    <row r="109" spans="1:39" s="1" customFormat="1" ht="25.5" thickTop="1" thickBot="1">
      <c r="A109" s="202">
        <v>31</v>
      </c>
      <c r="B109" s="203" t="s">
        <v>151</v>
      </c>
      <c r="C109" s="201" t="s">
        <v>45</v>
      </c>
      <c r="D109" s="37">
        <v>3</v>
      </c>
      <c r="E109" s="37"/>
      <c r="F109" s="38">
        <v>2</v>
      </c>
      <c r="G109" s="39">
        <v>30</v>
      </c>
      <c r="H109" s="40"/>
      <c r="I109" s="41">
        <v>0</v>
      </c>
      <c r="J109" s="41">
        <v>30</v>
      </c>
      <c r="K109" s="41"/>
      <c r="L109" s="41"/>
      <c r="M109" s="41"/>
      <c r="N109" s="41"/>
      <c r="O109" s="40"/>
      <c r="P109" s="43"/>
      <c r="Q109" s="158"/>
      <c r="R109" s="40"/>
      <c r="S109" s="43">
        <v>30</v>
      </c>
      <c r="T109" s="158">
        <v>3</v>
      </c>
      <c r="U109" s="40"/>
      <c r="V109" s="43"/>
      <c r="W109" s="158"/>
      <c r="X109" s="40"/>
      <c r="Y109" s="43"/>
      <c r="Z109" s="158"/>
      <c r="AA109" s="40"/>
      <c r="AB109" s="43"/>
      <c r="AC109" s="158"/>
      <c r="AD109" s="40"/>
      <c r="AE109" s="76"/>
      <c r="AF109" s="43"/>
      <c r="AG109" s="3"/>
      <c r="AH109" s="3"/>
      <c r="AI109" s="3"/>
      <c r="AJ109" s="3"/>
      <c r="AK109" s="3"/>
      <c r="AL109" s="3"/>
      <c r="AM109" s="3"/>
    </row>
    <row r="110" spans="1:39" s="101" customFormat="1" ht="14.25" thickTop="1" thickBot="1">
      <c r="A110" s="102"/>
      <c r="B110" s="103" t="s">
        <v>62</v>
      </c>
      <c r="C110" s="103"/>
      <c r="D110" s="104">
        <f>SUM(D109)</f>
        <v>3</v>
      </c>
      <c r="E110" s="103"/>
      <c r="F110" s="103"/>
      <c r="G110" s="105">
        <f>SUM(G109)</f>
        <v>30</v>
      </c>
      <c r="H110" s="106">
        <f>SUM(H109)</f>
        <v>0</v>
      </c>
      <c r="I110" s="107">
        <f>SUM(I108:I109)</f>
        <v>0</v>
      </c>
      <c r="J110" s="107">
        <f>SUM(J109)</f>
        <v>30</v>
      </c>
      <c r="K110" s="107"/>
      <c r="L110" s="107"/>
      <c r="M110" s="107">
        <f t="shared" ref="M110:AE110" si="30">SUM(M109)</f>
        <v>0</v>
      </c>
      <c r="N110" s="107">
        <f t="shared" si="30"/>
        <v>0</v>
      </c>
      <c r="O110" s="107">
        <f t="shared" si="30"/>
        <v>0</v>
      </c>
      <c r="P110" s="107">
        <f t="shared" si="30"/>
        <v>0</v>
      </c>
      <c r="Q110" s="107"/>
      <c r="R110" s="107">
        <f t="shared" si="30"/>
        <v>0</v>
      </c>
      <c r="S110" s="107">
        <f t="shared" si="30"/>
        <v>30</v>
      </c>
      <c r="T110" s="107">
        <f t="shared" si="30"/>
        <v>3</v>
      </c>
      <c r="U110" s="107">
        <f t="shared" si="30"/>
        <v>0</v>
      </c>
      <c r="V110" s="107">
        <f t="shared" si="30"/>
        <v>0</v>
      </c>
      <c r="W110" s="107"/>
      <c r="X110" s="107">
        <f t="shared" si="30"/>
        <v>0</v>
      </c>
      <c r="Y110" s="107">
        <f t="shared" si="30"/>
        <v>0</v>
      </c>
      <c r="Z110" s="107"/>
      <c r="AA110" s="107">
        <f t="shared" si="30"/>
        <v>0</v>
      </c>
      <c r="AB110" s="107">
        <f t="shared" si="30"/>
        <v>0</v>
      </c>
      <c r="AC110" s="107"/>
      <c r="AD110" s="107">
        <f t="shared" si="30"/>
        <v>0</v>
      </c>
      <c r="AE110" s="179">
        <f t="shared" si="30"/>
        <v>0</v>
      </c>
      <c r="AF110" s="183"/>
      <c r="AG110" s="100"/>
      <c r="AH110" s="100"/>
      <c r="AI110" s="100"/>
      <c r="AJ110" s="100"/>
      <c r="AK110" s="100"/>
      <c r="AL110" s="100"/>
      <c r="AM110" s="100"/>
    </row>
    <row r="111" spans="1:39" s="112" customFormat="1" ht="13.5" thickTop="1" thickBot="1">
      <c r="A111" s="108"/>
      <c r="B111" s="109" t="s">
        <v>130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82"/>
      <c r="AG111" s="111"/>
      <c r="AH111" s="111"/>
      <c r="AI111" s="111"/>
      <c r="AJ111" s="111"/>
      <c r="AK111" s="111"/>
      <c r="AL111" s="111"/>
      <c r="AM111" s="111"/>
    </row>
    <row r="112" spans="1:39" s="1" customFormat="1" ht="14.25" thickTop="1" thickBot="1">
      <c r="A112" s="34">
        <v>32</v>
      </c>
      <c r="B112" s="124" t="s">
        <v>157</v>
      </c>
      <c r="C112" s="36" t="s">
        <v>43</v>
      </c>
      <c r="D112" s="37">
        <v>1</v>
      </c>
      <c r="E112" s="37"/>
      <c r="F112" s="38">
        <v>4</v>
      </c>
      <c r="G112" s="39">
        <v>5</v>
      </c>
      <c r="H112" s="40"/>
      <c r="I112" s="41">
        <v>0</v>
      </c>
      <c r="J112" s="41">
        <v>5</v>
      </c>
      <c r="K112" s="41"/>
      <c r="L112" s="41"/>
      <c r="M112" s="41"/>
      <c r="N112" s="41"/>
      <c r="O112" s="40"/>
      <c r="P112" s="43"/>
      <c r="Q112" s="158"/>
      <c r="R112" s="40"/>
      <c r="S112" s="43"/>
      <c r="T112" s="158"/>
      <c r="U112" s="40"/>
      <c r="V112" s="43"/>
      <c r="W112" s="158"/>
      <c r="X112" s="40"/>
      <c r="Y112" s="43">
        <v>5</v>
      </c>
      <c r="Z112" s="158">
        <v>1</v>
      </c>
      <c r="AA112" s="40"/>
      <c r="AB112" s="43"/>
      <c r="AC112" s="158"/>
      <c r="AD112" s="40"/>
      <c r="AE112" s="76"/>
      <c r="AF112" s="43"/>
      <c r="AG112" s="3"/>
      <c r="AH112" s="3"/>
      <c r="AI112" s="3"/>
      <c r="AJ112" s="3"/>
      <c r="AK112" s="3"/>
      <c r="AL112" s="3"/>
      <c r="AM112" s="3"/>
    </row>
    <row r="113" spans="1:39" s="101" customFormat="1" ht="14.25" thickTop="1" thickBot="1">
      <c r="A113" s="102"/>
      <c r="B113" s="103" t="s">
        <v>62</v>
      </c>
      <c r="C113" s="103"/>
      <c r="D113" s="104">
        <f>SUM(D112)</f>
        <v>1</v>
      </c>
      <c r="E113" s="103"/>
      <c r="F113" s="103"/>
      <c r="G113" s="105">
        <f>SUM(G112)</f>
        <v>5</v>
      </c>
      <c r="H113" s="106">
        <f>SUM(H112)</f>
        <v>0</v>
      </c>
      <c r="I113" s="107">
        <f>SUM(I111:I112)</f>
        <v>0</v>
      </c>
      <c r="J113" s="107">
        <f>SUM(J112)</f>
        <v>5</v>
      </c>
      <c r="K113" s="107"/>
      <c r="L113" s="107"/>
      <c r="M113" s="107">
        <f>SUM(M112)</f>
        <v>0</v>
      </c>
      <c r="N113" s="107">
        <f>SUM(N112)</f>
        <v>0</v>
      </c>
      <c r="O113" s="107">
        <f>SUM(O112)</f>
        <v>0</v>
      </c>
      <c r="P113" s="107">
        <f>SUM(P112)</f>
        <v>0</v>
      </c>
      <c r="Q113" s="107"/>
      <c r="R113" s="107">
        <f>SUM(R112)</f>
        <v>0</v>
      </c>
      <c r="S113" s="107">
        <f>SUM(S112)</f>
        <v>0</v>
      </c>
      <c r="T113" s="107">
        <f>SUM(T112)</f>
        <v>0</v>
      </c>
      <c r="U113" s="107">
        <f>SUM(U112)</f>
        <v>0</v>
      </c>
      <c r="V113" s="107">
        <f>SUM(V112)</f>
        <v>0</v>
      </c>
      <c r="W113" s="107"/>
      <c r="X113" s="107">
        <f>SUM(X112)</f>
        <v>0</v>
      </c>
      <c r="Y113" s="107">
        <f>SUM(Y112)</f>
        <v>5</v>
      </c>
      <c r="Z113" s="107">
        <f>SUM(Z112)</f>
        <v>1</v>
      </c>
      <c r="AA113" s="107">
        <f>SUM(AA112)</f>
        <v>0</v>
      </c>
      <c r="AB113" s="107">
        <f>SUM(AB112)</f>
        <v>0</v>
      </c>
      <c r="AC113" s="107"/>
      <c r="AD113" s="107">
        <f>SUM(AD112)</f>
        <v>0</v>
      </c>
      <c r="AE113" s="179">
        <f>SUM(AE112)</f>
        <v>0</v>
      </c>
      <c r="AF113" s="183"/>
      <c r="AG113" s="100"/>
      <c r="AH113" s="100"/>
      <c r="AI113" s="100"/>
      <c r="AJ113" s="100"/>
      <c r="AK113" s="100"/>
      <c r="AL113" s="100"/>
      <c r="AM113" s="100"/>
    </row>
    <row r="114" spans="1:39" s="112" customFormat="1" ht="13.5" thickTop="1" thickBot="1">
      <c r="A114" s="108"/>
      <c r="B114" s="109" t="s">
        <v>131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82"/>
      <c r="AG114" s="111"/>
      <c r="AH114" s="111"/>
      <c r="AI114" s="111"/>
      <c r="AJ114" s="111"/>
      <c r="AK114" s="111"/>
      <c r="AL114" s="111"/>
      <c r="AM114" s="111"/>
    </row>
    <row r="115" spans="1:39" s="1" customFormat="1" ht="14.25" thickTop="1" thickBot="1">
      <c r="A115" s="34">
        <v>33</v>
      </c>
      <c r="B115" s="124" t="s">
        <v>132</v>
      </c>
      <c r="C115" s="36" t="s">
        <v>22</v>
      </c>
      <c r="D115" s="37">
        <v>21</v>
      </c>
      <c r="E115" s="37"/>
      <c r="F115" s="38">
        <v>5.6</v>
      </c>
      <c r="G115" s="39">
        <v>60</v>
      </c>
      <c r="H115" s="40"/>
      <c r="I115" s="41">
        <v>0</v>
      </c>
      <c r="J115" s="41"/>
      <c r="K115" s="41"/>
      <c r="L115" s="41"/>
      <c r="M115" s="41">
        <v>60</v>
      </c>
      <c r="N115" s="41"/>
      <c r="O115" s="40"/>
      <c r="P115" s="43"/>
      <c r="Q115" s="158"/>
      <c r="R115" s="40"/>
      <c r="S115" s="43"/>
      <c r="T115" s="158"/>
      <c r="U115" s="40"/>
      <c r="V115" s="43"/>
      <c r="W115" s="158"/>
      <c r="X115" s="40"/>
      <c r="Y115" s="43"/>
      <c r="Z115" s="158"/>
      <c r="AA115" s="40"/>
      <c r="AB115" s="43">
        <v>30</v>
      </c>
      <c r="AC115" s="158">
        <v>7</v>
      </c>
      <c r="AD115" s="40"/>
      <c r="AE115" s="76">
        <v>30</v>
      </c>
      <c r="AF115" s="43">
        <v>14</v>
      </c>
      <c r="AG115" s="3"/>
      <c r="AH115" s="3"/>
      <c r="AI115" s="3"/>
      <c r="AJ115" s="3"/>
      <c r="AK115" s="3"/>
      <c r="AL115" s="3"/>
      <c r="AM115" s="3"/>
    </row>
    <row r="116" spans="1:39" s="101" customFormat="1" ht="14.25" thickTop="1" thickBot="1">
      <c r="A116" s="102"/>
      <c r="B116" s="103" t="s">
        <v>62</v>
      </c>
      <c r="C116" s="103"/>
      <c r="D116" s="104">
        <f>SUM(D115)</f>
        <v>21</v>
      </c>
      <c r="E116" s="103"/>
      <c r="F116" s="103"/>
      <c r="G116" s="105">
        <f>SUM(G115)</f>
        <v>60</v>
      </c>
      <c r="H116" s="106">
        <f>SUM(H115)</f>
        <v>0</v>
      </c>
      <c r="I116" s="107">
        <f>SUM(I114:I115)</f>
        <v>0</v>
      </c>
      <c r="J116" s="107">
        <f>SUM(J115)</f>
        <v>0</v>
      </c>
      <c r="K116" s="107"/>
      <c r="L116" s="107"/>
      <c r="M116" s="107">
        <f t="shared" ref="M116:AF116" si="31">SUM(M115)</f>
        <v>60</v>
      </c>
      <c r="N116" s="107">
        <f t="shared" si="31"/>
        <v>0</v>
      </c>
      <c r="O116" s="107">
        <f t="shared" si="31"/>
        <v>0</v>
      </c>
      <c r="P116" s="107">
        <f t="shared" si="31"/>
        <v>0</v>
      </c>
      <c r="Q116" s="107"/>
      <c r="R116" s="107">
        <f t="shared" si="31"/>
        <v>0</v>
      </c>
      <c r="S116" s="107">
        <f t="shared" si="31"/>
        <v>0</v>
      </c>
      <c r="T116" s="107"/>
      <c r="U116" s="107">
        <f t="shared" si="31"/>
        <v>0</v>
      </c>
      <c r="V116" s="107">
        <f t="shared" si="31"/>
        <v>0</v>
      </c>
      <c r="W116" s="107"/>
      <c r="X116" s="107">
        <f t="shared" si="31"/>
        <v>0</v>
      </c>
      <c r="Y116" s="107">
        <f t="shared" si="31"/>
        <v>0</v>
      </c>
      <c r="Z116" s="107"/>
      <c r="AA116" s="107">
        <f t="shared" si="31"/>
        <v>0</v>
      </c>
      <c r="AB116" s="107">
        <f t="shared" si="31"/>
        <v>30</v>
      </c>
      <c r="AC116" s="107">
        <f t="shared" si="31"/>
        <v>7</v>
      </c>
      <c r="AD116" s="107">
        <f t="shared" si="31"/>
        <v>0</v>
      </c>
      <c r="AE116" s="179">
        <f t="shared" si="31"/>
        <v>30</v>
      </c>
      <c r="AF116" s="183">
        <f t="shared" si="31"/>
        <v>14</v>
      </c>
      <c r="AG116" s="100"/>
      <c r="AH116" s="100"/>
      <c r="AI116" s="100"/>
      <c r="AJ116" s="100"/>
      <c r="AK116" s="100"/>
      <c r="AL116" s="100"/>
      <c r="AM116" s="100"/>
    </row>
    <row r="117" spans="1:39" s="112" customFormat="1" ht="13.5" thickTop="1" thickBot="1">
      <c r="A117" s="108"/>
      <c r="B117" s="109" t="s">
        <v>133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82"/>
      <c r="AG117" s="111"/>
      <c r="AH117" s="111"/>
      <c r="AI117" s="111"/>
      <c r="AJ117" s="111"/>
      <c r="AK117" s="111"/>
      <c r="AL117" s="111"/>
      <c r="AM117" s="111"/>
    </row>
    <row r="118" spans="1:39" s="1" customFormat="1" ht="25.5" thickTop="1" thickBot="1">
      <c r="A118" s="83">
        <v>34</v>
      </c>
      <c r="B118" s="144" t="s">
        <v>134</v>
      </c>
      <c r="C118" s="84" t="s">
        <v>23</v>
      </c>
      <c r="D118" s="85">
        <v>6</v>
      </c>
      <c r="E118" s="85"/>
      <c r="F118" s="86">
        <v>5</v>
      </c>
      <c r="G118" s="81"/>
      <c r="H118" s="51"/>
      <c r="I118" s="52"/>
      <c r="J118" s="52"/>
      <c r="K118" s="52"/>
      <c r="L118" s="52"/>
      <c r="M118" s="52"/>
      <c r="N118" s="52"/>
      <c r="O118" s="51"/>
      <c r="P118" s="53"/>
      <c r="Q118" s="165"/>
      <c r="R118" s="51"/>
      <c r="S118" s="53"/>
      <c r="T118" s="165"/>
      <c r="U118" s="51"/>
      <c r="V118" s="53"/>
      <c r="W118" s="165"/>
      <c r="X118" s="51"/>
      <c r="Y118" s="53"/>
      <c r="Z118" s="165"/>
      <c r="AA118" s="51"/>
      <c r="AB118" s="53"/>
      <c r="AC118" s="165">
        <v>6</v>
      </c>
      <c r="AD118" s="51"/>
      <c r="AE118" s="146"/>
      <c r="AF118" s="43"/>
      <c r="AG118" s="3"/>
      <c r="AH118" s="3"/>
      <c r="AI118" s="3"/>
      <c r="AJ118" s="3"/>
      <c r="AK118" s="3"/>
      <c r="AL118" s="3"/>
      <c r="AM118" s="3"/>
    </row>
    <row r="119" spans="1:39" s="101" customFormat="1" ht="14.25" thickTop="1" thickBot="1">
      <c r="A119" s="102"/>
      <c r="B119" s="103" t="s">
        <v>62</v>
      </c>
      <c r="C119" s="103"/>
      <c r="D119" s="104">
        <f>SUM(D118)</f>
        <v>6</v>
      </c>
      <c r="E119" s="103"/>
      <c r="F119" s="103"/>
      <c r="G119" s="105">
        <f>SUM(G118)</f>
        <v>0</v>
      </c>
      <c r="H119" s="106">
        <f>SUM(H118)</f>
        <v>0</v>
      </c>
      <c r="I119" s="107">
        <f>SUM(I117:I118)</f>
        <v>0</v>
      </c>
      <c r="J119" s="107">
        <f>SUM(J118)</f>
        <v>0</v>
      </c>
      <c r="K119" s="107"/>
      <c r="L119" s="107"/>
      <c r="M119" s="107">
        <f t="shared" ref="M119:AE119" si="32">SUM(M118)</f>
        <v>0</v>
      </c>
      <c r="N119" s="107">
        <f t="shared" si="32"/>
        <v>0</v>
      </c>
      <c r="O119" s="107">
        <f t="shared" si="32"/>
        <v>0</v>
      </c>
      <c r="P119" s="107">
        <f t="shared" si="32"/>
        <v>0</v>
      </c>
      <c r="Q119" s="107"/>
      <c r="R119" s="107">
        <f t="shared" si="32"/>
        <v>0</v>
      </c>
      <c r="S119" s="107">
        <f t="shared" si="32"/>
        <v>0</v>
      </c>
      <c r="T119" s="107"/>
      <c r="U119" s="107">
        <f t="shared" si="32"/>
        <v>0</v>
      </c>
      <c r="V119" s="107">
        <f t="shared" si="32"/>
        <v>0</v>
      </c>
      <c r="W119" s="107"/>
      <c r="X119" s="107">
        <f t="shared" si="32"/>
        <v>0</v>
      </c>
      <c r="Y119" s="107">
        <f t="shared" si="32"/>
        <v>0</v>
      </c>
      <c r="Z119" s="107"/>
      <c r="AA119" s="107">
        <f t="shared" si="32"/>
        <v>0</v>
      </c>
      <c r="AB119" s="107">
        <f t="shared" si="32"/>
        <v>0</v>
      </c>
      <c r="AC119" s="107">
        <f t="shared" si="32"/>
        <v>6</v>
      </c>
      <c r="AD119" s="107">
        <f t="shared" si="32"/>
        <v>0</v>
      </c>
      <c r="AE119" s="179">
        <f t="shared" si="32"/>
        <v>0</v>
      </c>
      <c r="AF119" s="183"/>
      <c r="AG119" s="100"/>
      <c r="AH119" s="100"/>
      <c r="AI119" s="100"/>
      <c r="AJ119" s="100"/>
      <c r="AK119" s="100"/>
      <c r="AL119" s="100"/>
      <c r="AM119" s="100"/>
    </row>
    <row r="120" spans="1:39" s="112" customFormat="1" ht="11.25" customHeight="1" thickTop="1" thickBot="1">
      <c r="A120" s="108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10"/>
      <c r="P120" s="110"/>
      <c r="Q120" s="174"/>
      <c r="R120" s="110"/>
      <c r="S120" s="110"/>
      <c r="T120" s="174"/>
      <c r="U120" s="110"/>
      <c r="V120" s="110"/>
      <c r="W120" s="174"/>
      <c r="X120" s="110"/>
      <c r="Y120" s="110"/>
      <c r="Z120" s="174"/>
      <c r="AA120" s="110"/>
      <c r="AB120" s="110"/>
      <c r="AC120" s="110"/>
      <c r="AD120" s="110"/>
      <c r="AE120" s="111"/>
      <c r="AF120" s="186"/>
      <c r="AG120" s="111"/>
      <c r="AH120" s="111"/>
      <c r="AI120" s="111"/>
      <c r="AJ120" s="111"/>
      <c r="AK120" s="111"/>
    </row>
    <row r="121" spans="1:39" s="176" customFormat="1" ht="9.75" customHeight="1" thickTop="1" thickBot="1">
      <c r="A121" s="154"/>
      <c r="B121" s="124"/>
      <c r="C121" s="126"/>
      <c r="D121" s="37"/>
      <c r="E121" s="37"/>
      <c r="F121" s="126"/>
      <c r="G121" s="39"/>
      <c r="H121" s="40"/>
      <c r="I121" s="41"/>
      <c r="J121" s="41"/>
      <c r="K121" s="41"/>
      <c r="L121" s="41"/>
      <c r="M121" s="41"/>
      <c r="N121" s="41"/>
      <c r="O121" s="40"/>
      <c r="P121" s="43"/>
      <c r="Q121" s="158"/>
      <c r="R121" s="40"/>
      <c r="S121" s="43"/>
      <c r="T121" s="158"/>
      <c r="U121" s="40"/>
      <c r="V121" s="62"/>
      <c r="W121" s="170"/>
      <c r="X121" s="40"/>
      <c r="Y121" s="43"/>
      <c r="Z121" s="158"/>
      <c r="AA121" s="40"/>
      <c r="AB121" s="43"/>
      <c r="AC121" s="158"/>
      <c r="AD121" s="40"/>
      <c r="AE121" s="76"/>
      <c r="AF121" s="43"/>
      <c r="AG121" s="175"/>
    </row>
    <row r="122" spans="1:39" s="101" customFormat="1" ht="15" customHeight="1" thickTop="1" thickBot="1">
      <c r="A122" s="102" t="s">
        <v>1</v>
      </c>
      <c r="B122" s="103" t="s">
        <v>62</v>
      </c>
      <c r="C122" s="103"/>
      <c r="D122" s="104"/>
      <c r="E122" s="103"/>
      <c r="F122" s="113"/>
      <c r="G122" s="105"/>
      <c r="H122" s="105">
        <f>SUM(H121:H121)</f>
        <v>0</v>
      </c>
      <c r="I122" s="105"/>
      <c r="J122" s="105"/>
      <c r="K122" s="105"/>
      <c r="L122" s="105">
        <f>SUM(L121:L121)</f>
        <v>0</v>
      </c>
      <c r="M122" s="105"/>
      <c r="N122" s="105">
        <f>SUM(N121:N121)</f>
        <v>0</v>
      </c>
      <c r="O122" s="105">
        <f>SUM(O121:O121)</f>
        <v>0</v>
      </c>
      <c r="P122" s="105">
        <f>SUM(P121:P121)</f>
        <v>0</v>
      </c>
      <c r="Q122" s="177">
        <f>SUM(Q121)</f>
        <v>0</v>
      </c>
      <c r="R122" s="105">
        <f>SUM(R121:R121)</f>
        <v>0</v>
      </c>
      <c r="S122" s="105">
        <f>SUM(S121:S121)</f>
        <v>0</v>
      </c>
      <c r="T122" s="177">
        <f>SUM(T121)</f>
        <v>0</v>
      </c>
      <c r="U122" s="105">
        <f>SUM(U121:U121)</f>
        <v>0</v>
      </c>
      <c r="V122" s="105">
        <f>SUM(V121:V121)</f>
        <v>0</v>
      </c>
      <c r="W122" s="177"/>
      <c r="X122" s="105">
        <f>SUM(X121:X121)</f>
        <v>0</v>
      </c>
      <c r="Y122" s="105"/>
      <c r="Z122" s="177"/>
      <c r="AA122" s="105">
        <f>SUM(AA119:AA121)</f>
        <v>0</v>
      </c>
      <c r="AB122" s="105"/>
      <c r="AC122" s="105"/>
      <c r="AD122" s="105"/>
      <c r="AE122" s="105"/>
      <c r="AF122" s="187"/>
      <c r="AG122" s="100"/>
    </row>
    <row r="123" spans="1:39" s="1" customFormat="1" ht="14.25" thickTop="1" thickBot="1">
      <c r="A123" s="87"/>
      <c r="B123" s="88"/>
      <c r="C123" s="88"/>
      <c r="D123" s="88"/>
      <c r="E123" s="88"/>
      <c r="F123" s="89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3"/>
      <c r="AH123" s="3"/>
      <c r="AI123" s="3"/>
      <c r="AJ123" s="3"/>
      <c r="AK123" s="3"/>
      <c r="AL123" s="3"/>
      <c r="AM123" s="3"/>
    </row>
    <row r="124" spans="1:39" s="116" customFormat="1" ht="18" customHeight="1" thickTop="1" thickBot="1">
      <c r="A124" s="114"/>
      <c r="B124" s="114" t="s">
        <v>135</v>
      </c>
      <c r="C124" s="114"/>
      <c r="D124" s="114">
        <f>D16+D19+D22+D25+D28+D31+D34+D37+D40+D43+D46+D49+D52+D55+D58+D61+D64+D67+D70+D73+D76+D79+D82+D85+D92+D95+D98+D101+D104+D107+D110+D113+D116+D119+D122</f>
        <v>180</v>
      </c>
      <c r="E124" s="114"/>
      <c r="F124" s="114"/>
      <c r="G124" s="114">
        <f t="shared" ref="G124:AF124" si="33">G16+G19+G22+G25+G28+G31+G34+G37+G40+G43+G46+G49+G52+G55+G58+G61+G64+G67+G70+G73+G76+G79+G82+G85+G92+G95+G98+G101+G104+G107+G110+G113+G116+G119+G122</f>
        <v>2010</v>
      </c>
      <c r="H124" s="114">
        <f t="shared" si="33"/>
        <v>285</v>
      </c>
      <c r="I124" s="114">
        <f t="shared" si="33"/>
        <v>820</v>
      </c>
      <c r="J124" s="114">
        <f t="shared" si="33"/>
        <v>215</v>
      </c>
      <c r="K124" s="114">
        <f t="shared" si="33"/>
        <v>630</v>
      </c>
      <c r="L124" s="114">
        <f t="shared" si="33"/>
        <v>0</v>
      </c>
      <c r="M124" s="114">
        <f t="shared" si="33"/>
        <v>60</v>
      </c>
      <c r="N124" s="114">
        <f t="shared" si="33"/>
        <v>0</v>
      </c>
      <c r="O124" s="114">
        <f t="shared" si="33"/>
        <v>15</v>
      </c>
      <c r="P124" s="114">
        <f t="shared" si="33"/>
        <v>360</v>
      </c>
      <c r="Q124" s="114">
        <f t="shared" si="33"/>
        <v>30</v>
      </c>
      <c r="R124" s="114">
        <f t="shared" si="33"/>
        <v>60</v>
      </c>
      <c r="S124" s="114">
        <f t="shared" si="33"/>
        <v>325</v>
      </c>
      <c r="T124" s="114">
        <f t="shared" si="33"/>
        <v>30</v>
      </c>
      <c r="U124" s="114">
        <f t="shared" si="33"/>
        <v>90</v>
      </c>
      <c r="V124" s="114">
        <f t="shared" si="33"/>
        <v>345</v>
      </c>
      <c r="W124" s="114">
        <f t="shared" si="33"/>
        <v>30</v>
      </c>
      <c r="X124" s="114">
        <f t="shared" si="33"/>
        <v>60</v>
      </c>
      <c r="Y124" s="114">
        <f t="shared" si="33"/>
        <v>275</v>
      </c>
      <c r="Z124" s="114">
        <f t="shared" si="33"/>
        <v>30</v>
      </c>
      <c r="AA124" s="114">
        <f t="shared" si="33"/>
        <v>30</v>
      </c>
      <c r="AB124" s="114">
        <f t="shared" si="33"/>
        <v>210</v>
      </c>
      <c r="AC124" s="114">
        <f t="shared" si="33"/>
        <v>30</v>
      </c>
      <c r="AD124" s="114">
        <f t="shared" si="33"/>
        <v>30</v>
      </c>
      <c r="AE124" s="114">
        <f t="shared" si="33"/>
        <v>210</v>
      </c>
      <c r="AF124" s="114">
        <f t="shared" si="33"/>
        <v>30</v>
      </c>
      <c r="AG124" s="115"/>
      <c r="AH124" s="115"/>
      <c r="AI124" s="115"/>
      <c r="AJ124" s="115"/>
      <c r="AK124" s="115"/>
      <c r="AL124" s="115"/>
      <c r="AM124" s="115"/>
    </row>
    <row r="125" spans="1:39" s="1" customFormat="1" ht="10.5" customHeight="1" thickTop="1" thickBot="1">
      <c r="A125" s="83"/>
      <c r="B125" s="90"/>
      <c r="C125" s="81"/>
      <c r="D125" s="81"/>
      <c r="E125" s="81"/>
      <c r="F125" s="81"/>
      <c r="G125" s="81"/>
      <c r="H125" s="51"/>
      <c r="I125" s="52"/>
      <c r="J125" s="52"/>
      <c r="K125" s="52"/>
      <c r="L125" s="52"/>
      <c r="M125" s="146"/>
      <c r="N125" s="53"/>
      <c r="O125" s="40"/>
      <c r="P125" s="43"/>
      <c r="Q125" s="158"/>
      <c r="R125" s="40"/>
      <c r="S125" s="43"/>
      <c r="T125" s="158"/>
      <c r="U125" s="40"/>
      <c r="V125" s="43"/>
      <c r="W125" s="158"/>
      <c r="X125" s="40"/>
      <c r="Y125" s="43"/>
      <c r="Z125" s="158"/>
      <c r="AA125" s="40"/>
      <c r="AB125" s="43"/>
      <c r="AC125" s="158"/>
      <c r="AD125" s="40"/>
      <c r="AE125" s="43"/>
      <c r="AF125" s="67"/>
      <c r="AG125" s="3"/>
      <c r="AH125" s="3"/>
      <c r="AI125" s="3"/>
      <c r="AJ125" s="3"/>
      <c r="AK125" s="3"/>
      <c r="AL125" s="3"/>
      <c r="AM125" s="3"/>
    </row>
    <row r="126" spans="1:39" s="1" customFormat="1" ht="14.25" thickTop="1" thickBot="1">
      <c r="A126" s="87"/>
      <c r="B126" s="91"/>
      <c r="C126" s="92"/>
      <c r="D126" s="92"/>
      <c r="E126" s="92" t="s">
        <v>136</v>
      </c>
      <c r="F126" s="93"/>
      <c r="G126" s="94">
        <f>SUM(O124:P124,R124:S124,U124:V124,X124:Y124,AA124:AB124,AD124:AE124)</f>
        <v>2010</v>
      </c>
      <c r="H126" s="93"/>
      <c r="I126" s="93"/>
      <c r="J126" s="93"/>
      <c r="K126" s="93"/>
      <c r="L126" s="93"/>
      <c r="M126" s="93"/>
      <c r="N126" s="93"/>
      <c r="O126" s="95">
        <f>O125+P125</f>
        <v>0</v>
      </c>
      <c r="P126" s="96"/>
      <c r="Q126" s="166"/>
      <c r="R126" s="97">
        <f>R125+S125</f>
        <v>0</v>
      </c>
      <c r="S126" s="96"/>
      <c r="T126" s="166"/>
      <c r="U126" s="97">
        <f>U125+V125</f>
        <v>0</v>
      </c>
      <c r="V126" s="96"/>
      <c r="W126" s="166"/>
      <c r="X126" s="95">
        <f>X125+Y125</f>
        <v>0</v>
      </c>
      <c r="Y126" s="96"/>
      <c r="Z126" s="166"/>
      <c r="AA126" s="97">
        <f>AA125+AB125</f>
        <v>0</v>
      </c>
      <c r="AB126" s="96"/>
      <c r="AC126" s="166"/>
      <c r="AD126" s="97">
        <f>AD125+AE125</f>
        <v>0</v>
      </c>
      <c r="AE126" s="96"/>
      <c r="AF126" s="188"/>
      <c r="AG126" s="3"/>
      <c r="AH126" s="3"/>
      <c r="AI126" s="3"/>
      <c r="AJ126" s="3"/>
      <c r="AK126" s="3"/>
      <c r="AL126" s="3"/>
      <c r="AM126" s="3"/>
    </row>
    <row r="127" spans="1:39" s="1" customFormat="1" ht="14.25" thickTop="1" thickBot="1">
      <c r="A127" s="87"/>
      <c r="B127" s="91"/>
      <c r="C127" s="92"/>
      <c r="D127" s="92"/>
      <c r="E127" s="92" t="s">
        <v>137</v>
      </c>
      <c r="F127" s="61"/>
      <c r="G127" s="61">
        <f>SUM(H124:N124)</f>
        <v>2010</v>
      </c>
      <c r="H127" s="61"/>
      <c r="I127" s="60"/>
      <c r="J127" s="60"/>
      <c r="K127" s="61" t="s">
        <v>138</v>
      </c>
      <c r="L127" s="61"/>
      <c r="M127" s="61"/>
      <c r="N127" s="61"/>
      <c r="O127" s="227" t="s">
        <v>139</v>
      </c>
      <c r="P127" s="228"/>
      <c r="Q127" s="167"/>
      <c r="R127" s="227" t="s">
        <v>140</v>
      </c>
      <c r="S127" s="228"/>
      <c r="T127" s="167"/>
      <c r="U127" s="227" t="s">
        <v>141</v>
      </c>
      <c r="V127" s="228"/>
      <c r="W127" s="167"/>
      <c r="X127" s="227" t="s">
        <v>41</v>
      </c>
      <c r="Y127" s="228"/>
      <c r="Z127" s="167"/>
      <c r="AA127" s="227" t="s">
        <v>142</v>
      </c>
      <c r="AB127" s="228"/>
      <c r="AC127" s="167"/>
      <c r="AD127" s="227" t="s">
        <v>143</v>
      </c>
      <c r="AE127" s="228"/>
      <c r="AF127" s="189"/>
      <c r="AG127" s="3"/>
      <c r="AH127" s="3"/>
      <c r="AI127" s="3"/>
      <c r="AJ127" s="3"/>
      <c r="AK127" s="3"/>
      <c r="AL127" s="3"/>
      <c r="AM127" s="3"/>
    </row>
    <row r="128" spans="1:39" s="1" customFormat="1" ht="13.5" thickTop="1">
      <c r="A128" s="87"/>
      <c r="B128" s="91"/>
      <c r="C128" s="92"/>
      <c r="D128" s="92"/>
      <c r="E128" s="92"/>
      <c r="F128" s="61"/>
      <c r="G128" s="61"/>
      <c r="H128" s="61"/>
      <c r="I128" s="60"/>
      <c r="J128" s="60"/>
      <c r="K128" s="61"/>
      <c r="L128" s="61"/>
      <c r="M128" s="61"/>
      <c r="N128" s="61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3"/>
      <c r="AH128" s="3"/>
      <c r="AI128" s="3"/>
      <c r="AJ128" s="3"/>
      <c r="AK128" s="3"/>
      <c r="AL128" s="3"/>
      <c r="AM128" s="3"/>
    </row>
    <row r="129" spans="1:39" s="141" customFormat="1">
      <c r="A129" s="138" t="s">
        <v>148</v>
      </c>
      <c r="B129" s="139"/>
      <c r="C129" s="140"/>
      <c r="D129" s="140"/>
      <c r="E129" s="139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3"/>
      <c r="AH129" s="143"/>
      <c r="AI129" s="143"/>
      <c r="AJ129" s="143"/>
      <c r="AK129" s="143"/>
      <c r="AL129" s="143"/>
      <c r="AM129" s="143"/>
    </row>
    <row r="130" spans="1:39" s="141" customFormat="1" ht="8.25" customHeight="1">
      <c r="A130" s="138"/>
      <c r="B130" s="139"/>
      <c r="C130" s="140"/>
      <c r="D130" s="140"/>
      <c r="E130" s="139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3"/>
      <c r="AH130" s="143"/>
      <c r="AI130" s="143"/>
      <c r="AJ130" s="143"/>
      <c r="AK130" s="143"/>
      <c r="AL130" s="143"/>
      <c r="AM130" s="143"/>
    </row>
    <row r="131" spans="1:39" s="141" customFormat="1" ht="4.5" customHeight="1">
      <c r="A131"/>
      <c r="B131" s="139"/>
      <c r="C131" s="140"/>
      <c r="D131" s="140"/>
      <c r="E131" s="139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142"/>
      <c r="AF131" s="142"/>
      <c r="AG131" s="143"/>
      <c r="AH131" s="143"/>
      <c r="AI131" s="143"/>
      <c r="AJ131" s="143"/>
      <c r="AK131" s="143"/>
      <c r="AL131" s="143"/>
      <c r="AM131" s="143"/>
    </row>
    <row r="132" spans="1:39" ht="17.25" customHeight="1">
      <c r="A132" s="3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1.25" customHeight="1">
      <c r="A133" s="32"/>
      <c r="B133" s="3"/>
      <c r="C133" s="4"/>
      <c r="D133" s="4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idden="1">
      <c r="A134" s="32"/>
      <c r="B134" s="3"/>
      <c r="C134" s="4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.5" customHeight="1">
      <c r="A135" s="32"/>
      <c r="B135" s="3"/>
      <c r="C135" s="4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245" t="s">
        <v>46</v>
      </c>
      <c r="S135" s="245"/>
      <c r="T135" s="245"/>
      <c r="U135" s="245"/>
      <c r="V135" s="245"/>
      <c r="W135" s="245"/>
      <c r="X135" s="245"/>
      <c r="Y135" s="245"/>
      <c r="Z135" s="245"/>
      <c r="AA135" s="245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5.75">
      <c r="A136" s="32"/>
      <c r="B136" s="3"/>
      <c r="C136" s="4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  <c r="P136" s="1"/>
      <c r="Q136" s="1"/>
      <c r="R136" s="204" t="s">
        <v>146</v>
      </c>
      <c r="S136" s="204"/>
      <c r="T136" s="204"/>
      <c r="U136" s="204"/>
      <c r="V136" s="204"/>
      <c r="W136" s="204"/>
      <c r="X136" s="204"/>
      <c r="Y136" s="204"/>
      <c r="Z136" s="204"/>
      <c r="AA136" s="2"/>
      <c r="AB136" s="2"/>
      <c r="AC136" s="2"/>
      <c r="AD136" s="2"/>
      <c r="AE136" s="2"/>
      <c r="AF136" s="2"/>
      <c r="AG136" s="3"/>
      <c r="AH136" s="3"/>
      <c r="AI136" s="3"/>
      <c r="AJ136" s="3"/>
      <c r="AK136" s="3"/>
      <c r="AL136" s="3"/>
      <c r="AM136" s="3"/>
    </row>
    <row r="137" spans="1:39">
      <c r="A137" s="29"/>
      <c r="B137" s="1"/>
      <c r="C137" s="4"/>
      <c r="D137" s="4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3"/>
      <c r="AH137" s="3"/>
      <c r="AI137" s="3"/>
      <c r="AJ137" s="3"/>
      <c r="AK137" s="3"/>
      <c r="AL137" s="3"/>
      <c r="AM137" s="3"/>
    </row>
    <row r="138" spans="1:39">
      <c r="A138" s="29"/>
      <c r="B138" s="1"/>
      <c r="C138" s="22"/>
      <c r="D138" s="2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3"/>
      <c r="AH138" s="3"/>
      <c r="AI138" s="3"/>
      <c r="AJ138" s="3"/>
      <c r="AK138" s="3"/>
      <c r="AL138" s="3"/>
      <c r="AM138" s="3"/>
    </row>
    <row r="139" spans="1:39">
      <c r="A139" s="29"/>
      <c r="B139" s="1"/>
      <c r="C139" s="22"/>
      <c r="D139" s="2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3"/>
      <c r="AH139" s="3"/>
      <c r="AI139" s="3"/>
      <c r="AJ139" s="3"/>
      <c r="AK139" s="3"/>
      <c r="AL139" s="3"/>
      <c r="AM139" s="3"/>
    </row>
    <row r="140" spans="1:39">
      <c r="A140" s="29"/>
      <c r="B140" s="1"/>
      <c r="C140" s="22"/>
      <c r="D140" s="2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3"/>
      <c r="AH140" s="3"/>
      <c r="AI140" s="3"/>
      <c r="AJ140" s="3"/>
      <c r="AK140" s="3"/>
      <c r="AL140" s="3"/>
      <c r="AM140" s="3"/>
    </row>
    <row r="141" spans="1:39">
      <c r="A141" s="29"/>
      <c r="B141" s="1"/>
      <c r="C141" s="22"/>
      <c r="D141" s="2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3"/>
      <c r="AH141" s="3"/>
      <c r="AI141" s="3"/>
      <c r="AJ141" s="3"/>
      <c r="AK141" s="3"/>
      <c r="AL141" s="3"/>
      <c r="AM141" s="3"/>
    </row>
    <row r="142" spans="1:39">
      <c r="A142" s="29"/>
      <c r="B142" s="1"/>
      <c r="C142" s="22"/>
      <c r="D142" s="2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3"/>
      <c r="AH142" s="3"/>
      <c r="AI142" s="3"/>
      <c r="AJ142" s="3"/>
      <c r="AK142" s="3"/>
      <c r="AL142" s="3"/>
      <c r="AM142" s="3"/>
    </row>
    <row r="143" spans="1:39">
      <c r="A143" s="29"/>
      <c r="B143" s="1"/>
      <c r="C143" s="22"/>
      <c r="D143" s="2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3"/>
      <c r="AH143" s="3"/>
      <c r="AI143" s="3"/>
      <c r="AJ143" s="3"/>
      <c r="AK143" s="3"/>
      <c r="AL143" s="3"/>
      <c r="AM143" s="3"/>
    </row>
    <row r="144" spans="1:39">
      <c r="A144" s="29"/>
      <c r="B144" s="1"/>
      <c r="C144" s="22"/>
      <c r="D144" s="2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3"/>
      <c r="AI144" s="3"/>
      <c r="AJ144" s="3"/>
      <c r="AK144" s="3"/>
      <c r="AL144" s="3"/>
      <c r="AM144" s="3"/>
    </row>
    <row r="145" spans="1:33">
      <c r="A145" s="29"/>
      <c r="B145" s="1"/>
      <c r="C145" s="22"/>
      <c r="D145" s="2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>
      <c r="A146" s="29"/>
      <c r="B146" s="1"/>
      <c r="C146" s="22"/>
      <c r="D146" s="2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>
      <c r="A147" s="29"/>
      <c r="B147" s="1"/>
      <c r="C147" s="22"/>
      <c r="D147" s="2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>
      <c r="A148" s="29"/>
      <c r="B148" s="1"/>
      <c r="C148" s="22"/>
      <c r="D148" s="2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>
      <c r="A149" s="29"/>
      <c r="B149" s="1"/>
      <c r="C149" s="22"/>
      <c r="D149" s="2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>
      <c r="A150" s="29"/>
      <c r="B150" s="1"/>
      <c r="C150" s="22"/>
      <c r="D150" s="2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>
      <c r="A151" s="29"/>
      <c r="B151" s="1"/>
      <c r="C151" s="22"/>
      <c r="D151" s="2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>
      <c r="A152" s="29"/>
      <c r="B152" s="1"/>
      <c r="C152" s="22"/>
      <c r="D152" s="2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>
      <c r="A153" s="29"/>
      <c r="B153" s="1"/>
      <c r="C153" s="22"/>
      <c r="D153" s="2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>
      <c r="A154" s="29"/>
      <c r="B154" s="1"/>
      <c r="C154" s="22"/>
      <c r="D154" s="2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>
      <c r="A155" s="29"/>
      <c r="B155" s="1"/>
      <c r="C155" s="22"/>
      <c r="D155" s="2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>
      <c r="A156" s="33"/>
      <c r="B156" s="1"/>
      <c r="C156" s="22"/>
      <c r="D156" s="22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>
      <c r="A157" s="33"/>
      <c r="B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>
      <c r="A158" s="33"/>
      <c r="B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>
      <c r="A159" s="33"/>
      <c r="B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>
      <c r="A160" s="33"/>
      <c r="B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>
      <c r="A161" s="33"/>
      <c r="B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>
      <c r="A162" s="33"/>
      <c r="B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>
      <c r="A163" s="33"/>
      <c r="B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>
      <c r="A164" s="33"/>
      <c r="B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>
      <c r="A165" s="33"/>
      <c r="B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>
      <c r="A166" s="33"/>
      <c r="B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>
      <c r="A167" s="33"/>
      <c r="B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>
      <c r="A168" s="33"/>
      <c r="B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>
      <c r="A169" s="33"/>
      <c r="B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>
      <c r="A170" s="33"/>
      <c r="B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>
      <c r="A171" s="33"/>
      <c r="B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>
      <c r="A172" s="33"/>
      <c r="B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>
      <c r="A173" s="33"/>
      <c r="B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>
      <c r="A174" s="33"/>
      <c r="B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>
      <c r="A175" s="33"/>
      <c r="B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>
      <c r="A176" s="33"/>
      <c r="B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>
      <c r="A177" s="33"/>
      <c r="B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>
      <c r="A178" s="33"/>
      <c r="B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>
      <c r="A179" s="33"/>
      <c r="B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>
      <c r="A180" s="33"/>
      <c r="B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>
      <c r="A181" s="33"/>
      <c r="B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>
      <c r="A182" s="33"/>
      <c r="B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>
      <c r="A183" s="33"/>
      <c r="B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>
      <c r="A184" s="33"/>
      <c r="B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>
      <c r="A185" s="33"/>
      <c r="B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>
      <c r="A186" s="33"/>
      <c r="B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>
      <c r="A187" s="33"/>
      <c r="B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>
      <c r="A188" s="33"/>
      <c r="B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>
      <c r="A189" s="33"/>
      <c r="B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>
      <c r="A190" s="33"/>
      <c r="B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>
      <c r="A191" s="33"/>
      <c r="B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>
      <c r="A192" s="33"/>
      <c r="B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>
      <c r="A193" s="33"/>
      <c r="B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>
      <c r="A194" s="33"/>
      <c r="B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>
      <c r="A195" s="33"/>
      <c r="B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>
      <c r="A196" s="33"/>
      <c r="B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>
      <c r="A197" s="33"/>
      <c r="B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>
      <c r="A198" s="33"/>
      <c r="B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>
      <c r="A199" s="33"/>
      <c r="B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>
      <c r="A200" s="33"/>
      <c r="B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>
      <c r="A201" s="33"/>
      <c r="B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>
      <c r="A202" s="33"/>
      <c r="B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>
      <c r="A203" s="33"/>
      <c r="B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>
      <c r="A204" s="33"/>
      <c r="B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>
      <c r="A205" s="33"/>
      <c r="B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>
      <c r="A206" s="33"/>
      <c r="B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>
      <c r="A207" s="33"/>
      <c r="B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>
      <c r="A208" s="33"/>
      <c r="B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>
      <c r="A209" s="33"/>
      <c r="B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>
      <c r="A210" s="33"/>
      <c r="B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>
      <c r="A211" s="33"/>
      <c r="B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>
      <c r="A212" s="33"/>
      <c r="B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>
      <c r="A213" s="33"/>
      <c r="B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>
      <c r="A214" s="33"/>
      <c r="B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>
      <c r="A215" s="33"/>
      <c r="B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>
      <c r="A216" s="33"/>
      <c r="B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>
      <c r="A217" s="33"/>
      <c r="B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>
      <c r="A218" s="33"/>
      <c r="B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>
      <c r="A219" s="33"/>
      <c r="B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>
      <c r="A220" s="33"/>
      <c r="B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>
      <c r="A221" s="33"/>
      <c r="B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>
      <c r="A222" s="33"/>
      <c r="B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>
      <c r="A223" s="33"/>
      <c r="B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>
      <c r="A224" s="33"/>
      <c r="B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>
      <c r="A225" s="33"/>
      <c r="B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>
      <c r="A226" s="33"/>
      <c r="B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>
      <c r="A227" s="33"/>
      <c r="B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>
      <c r="A228" s="33"/>
      <c r="B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>
      <c r="A229" s="33"/>
      <c r="B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>
      <c r="A230" s="33"/>
      <c r="B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>
      <c r="A231" s="33"/>
      <c r="B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>
      <c r="A232" s="33"/>
      <c r="B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>
      <c r="A233" s="33"/>
      <c r="B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>
      <c r="A234" s="33"/>
      <c r="B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>
      <c r="A235" s="33"/>
      <c r="B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>
      <c r="A236" s="33"/>
      <c r="B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>
      <c r="A237" s="33"/>
      <c r="B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>
      <c r="A238" s="33"/>
      <c r="B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>
      <c r="A239" s="33"/>
      <c r="B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>
      <c r="A240" s="33"/>
      <c r="B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>
      <c r="A241" s="33"/>
      <c r="B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>
      <c r="A242" s="33"/>
      <c r="B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>
      <c r="A243" s="33"/>
      <c r="B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>
      <c r="A244" s="33"/>
      <c r="B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>
      <c r="A245" s="33"/>
      <c r="B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>
      <c r="A246" s="33"/>
      <c r="B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>
      <c r="A247" s="33"/>
      <c r="B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>
      <c r="A248" s="33"/>
      <c r="B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>
      <c r="A249" s="33"/>
      <c r="B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>
      <c r="A250" s="33"/>
      <c r="B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>
      <c r="A251" s="33"/>
      <c r="B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>
      <c r="A252" s="33"/>
      <c r="B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>
      <c r="A253" s="33"/>
      <c r="B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>
      <c r="A254" s="33"/>
      <c r="B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>
      <c r="A255" s="33"/>
      <c r="B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>
      <c r="A256" s="33"/>
      <c r="B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>
      <c r="A257" s="33"/>
      <c r="B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>
      <c r="A258" s="33"/>
      <c r="B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>
      <c r="A259" s="33"/>
      <c r="B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>
      <c r="A260" s="33"/>
      <c r="B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>
      <c r="A261" s="33"/>
      <c r="B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>
      <c r="A262" s="33"/>
      <c r="B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>
      <c r="A263" s="33"/>
      <c r="B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>
      <c r="A264" s="33"/>
      <c r="B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>
      <c r="A265" s="33"/>
      <c r="B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>
      <c r="A266" s="33"/>
      <c r="B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>
      <c r="A267" s="33"/>
      <c r="B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>
      <c r="A268" s="33"/>
      <c r="B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>
      <c r="A269" s="33"/>
      <c r="B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>
      <c r="A270" s="33"/>
      <c r="B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>
      <c r="A271" s="33"/>
      <c r="B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>
      <c r="A272" s="33"/>
      <c r="B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>
      <c r="A273" s="33"/>
      <c r="B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>
      <c r="A274" s="33"/>
      <c r="B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>
      <c r="A275" s="33"/>
      <c r="B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>
      <c r="A276" s="33"/>
      <c r="B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>
      <c r="A277" s="33"/>
      <c r="B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>
      <c r="A278" s="33"/>
      <c r="B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>
      <c r="A279" s="33"/>
      <c r="B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>
      <c r="A280" s="33"/>
      <c r="B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>
      <c r="A281" s="33"/>
      <c r="B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>
      <c r="A282" s="33"/>
      <c r="B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>
      <c r="A283" s="33"/>
      <c r="B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>
      <c r="A284" s="33"/>
      <c r="B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>
      <c r="A285" s="33"/>
      <c r="B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>
      <c r="A286" s="33"/>
      <c r="B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>
      <c r="A287" s="33"/>
      <c r="B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>
      <c r="A288" s="33"/>
      <c r="B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>
      <c r="A289" s="33"/>
      <c r="B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>
      <c r="A290" s="33"/>
      <c r="B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>
      <c r="A291" s="33"/>
      <c r="B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>
      <c r="A292" s="33"/>
      <c r="B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>
      <c r="A293" s="33"/>
      <c r="B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>
      <c r="A294" s="33"/>
      <c r="B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>
      <c r="A295" s="33"/>
      <c r="B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>
      <c r="A296" s="33"/>
      <c r="B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>
      <c r="A297" s="33"/>
      <c r="B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>
      <c r="A298" s="33"/>
      <c r="B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>
      <c r="A299" s="33"/>
      <c r="B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>
      <c r="A300" s="33"/>
      <c r="B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>
      <c r="A301" s="33"/>
      <c r="B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>
      <c r="A302" s="33"/>
      <c r="B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>
      <c r="A303" s="33"/>
      <c r="B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>
      <c r="A304" s="33"/>
      <c r="B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>
      <c r="A305" s="33"/>
      <c r="B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>
      <c r="A306" s="33"/>
      <c r="B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>
      <c r="A307" s="33"/>
      <c r="B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>
      <c r="A308" s="33"/>
      <c r="B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>
      <c r="A309" s="33"/>
      <c r="B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>
      <c r="A310" s="33"/>
      <c r="B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>
      <c r="A311" s="33"/>
      <c r="B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>
      <c r="A312" s="33"/>
      <c r="B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>
      <c r="A313" s="33"/>
      <c r="B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>
      <c r="A314" s="33"/>
      <c r="B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>
      <c r="A315" s="33"/>
      <c r="B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>
      <c r="A316" s="33"/>
      <c r="B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>
      <c r="A317" s="33"/>
      <c r="B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>
      <c r="A318" s="33"/>
      <c r="B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>
      <c r="A319" s="33"/>
      <c r="B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>
      <c r="A320" s="33"/>
      <c r="B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AG320" s="2"/>
    </row>
    <row r="321" spans="2:33">
      <c r="B321" s="2"/>
      <c r="E321" s="2"/>
      <c r="AG321" s="2"/>
    </row>
    <row r="322" spans="2:33">
      <c r="B322" s="2"/>
      <c r="AG322" s="2"/>
    </row>
    <row r="323" spans="2:33">
      <c r="AG323" s="2"/>
    </row>
    <row r="324" spans="2:33">
      <c r="AG324" s="2"/>
    </row>
    <row r="325" spans="2:33">
      <c r="AG325" s="2"/>
    </row>
    <row r="326" spans="2:33">
      <c r="AG326" s="2"/>
    </row>
    <row r="327" spans="2:33">
      <c r="AG327" s="2"/>
    </row>
  </sheetData>
  <mergeCells count="47">
    <mergeCell ref="A8:AF8"/>
    <mergeCell ref="A7:G7"/>
    <mergeCell ref="V1:AE1"/>
    <mergeCell ref="D4:U4"/>
    <mergeCell ref="A4:C4"/>
    <mergeCell ref="D1:S1"/>
    <mergeCell ref="A1:C1"/>
    <mergeCell ref="D2:S2"/>
    <mergeCell ref="A2:C2"/>
    <mergeCell ref="F3:R3"/>
    <mergeCell ref="A5:C5"/>
    <mergeCell ref="A87:A91"/>
    <mergeCell ref="B87:B91"/>
    <mergeCell ref="R135:AA135"/>
    <mergeCell ref="S131:AD131"/>
    <mergeCell ref="N87:N91"/>
    <mergeCell ref="O87:O91"/>
    <mergeCell ref="AA127:AB127"/>
    <mergeCell ref="AD127:AE127"/>
    <mergeCell ref="O127:P127"/>
    <mergeCell ref="R127:S127"/>
    <mergeCell ref="U127:V127"/>
    <mergeCell ref="X127:Y127"/>
    <mergeCell ref="C87:C91"/>
    <mergeCell ref="H87:H91"/>
    <mergeCell ref="J87:J91"/>
    <mergeCell ref="K87:K91"/>
    <mergeCell ref="L87:L91"/>
    <mergeCell ref="M87:M91"/>
    <mergeCell ref="AD87:AD91"/>
    <mergeCell ref="AE87:AE91"/>
    <mergeCell ref="U87:U91"/>
    <mergeCell ref="V87:V91"/>
    <mergeCell ref="X87:X91"/>
    <mergeCell ref="Y87:Y91"/>
    <mergeCell ref="AA87:AA91"/>
    <mergeCell ref="AB87:AB91"/>
    <mergeCell ref="R136:Z136"/>
    <mergeCell ref="AA10:AF10"/>
    <mergeCell ref="O11:Q11"/>
    <mergeCell ref="R11:T11"/>
    <mergeCell ref="U11:W11"/>
    <mergeCell ref="X11:Z11"/>
    <mergeCell ref="AA11:AC11"/>
    <mergeCell ref="AD11:AF11"/>
    <mergeCell ref="P87:P91"/>
    <mergeCell ref="R87:R91"/>
  </mergeCells>
  <phoneticPr fontId="0" type="noConversion"/>
  <printOptions gridLinesSet="0"/>
  <pageMargins left="0.23622047244094491" right="0.23622047244094491" top="0.19685039370078741" bottom="0.19685039370078741" header="0.15748031496062992" footer="0.19685039370078741"/>
  <pageSetup paperSize="9" scale="70" fitToHeight="0" orientation="landscape" cellComments="asDisplayed" r:id="rId1"/>
  <headerFooter alignWithMargins="0">
    <oddHeader xml:space="preserve"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plan_wzór</vt:lpstr>
      <vt:lpstr>plan_wzór!Obszar_wydruku</vt:lpstr>
      <vt:lpstr>plan_wzór!Tytuły_wydruku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rus</dc:creator>
  <cp:lastModifiedBy>Paweł</cp:lastModifiedBy>
  <cp:lastPrinted>2018-07-13T07:17:31Z</cp:lastPrinted>
  <dcterms:created xsi:type="dcterms:W3CDTF">1998-05-26T18:21:06Z</dcterms:created>
  <dcterms:modified xsi:type="dcterms:W3CDTF">2020-04-14T15:30:23Z</dcterms:modified>
</cp:coreProperties>
</file>