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5CD363F6-3ABE-475D-9729-35FE8FC8E2F1}" xr6:coauthVersionLast="45" xr6:coauthVersionMax="45" xr10:uidLastSave="{00000000-0000-0000-0000-000000000000}"/>
  <bookViews>
    <workbookView xWindow="-120" yWindow="-120" windowWidth="38640" windowHeight="15840" tabRatio="354"/>
  </bookViews>
  <sheets>
    <sheet name="plan_wzór" sheetId="1" r:id="rId1"/>
  </sheets>
  <definedNames>
    <definedName name="_xlnm.Print_Area" localSheetId="0">plan_wzór!$A$1:$AA$60</definedName>
    <definedName name="_xlnm.Print_Titles" localSheetId="0">plan_wzór!$9:$10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H14" i="1"/>
  <c r="I14" i="1"/>
  <c r="J14" i="1"/>
  <c r="K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E20" i="1"/>
  <c r="H20" i="1"/>
  <c r="I20" i="1"/>
  <c r="J20" i="1"/>
  <c r="K20" i="1"/>
  <c r="K55" i="1" s="1"/>
  <c r="L20" i="1"/>
  <c r="M20" i="1"/>
  <c r="N20" i="1"/>
  <c r="O20" i="1"/>
  <c r="P20" i="1"/>
  <c r="Q20" i="1"/>
  <c r="R20" i="1"/>
  <c r="R55" i="1" s="1"/>
  <c r="S20" i="1"/>
  <c r="S55" i="1" s="1"/>
  <c r="T20" i="1"/>
  <c r="T55" i="1" s="1"/>
  <c r="U20" i="1"/>
  <c r="V20" i="1"/>
  <c r="W20" i="1"/>
  <c r="X20" i="1"/>
  <c r="Y20" i="1"/>
  <c r="Z20" i="1"/>
  <c r="AA20" i="1"/>
  <c r="AA55" i="1" s="1"/>
  <c r="E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E33" i="1"/>
  <c r="H33" i="1"/>
  <c r="H55" i="1" s="1"/>
  <c r="I33" i="1"/>
  <c r="I55" i="1" s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X55" i="1" s="1"/>
  <c r="Y33" i="1"/>
  <c r="Y55" i="1" s="1"/>
  <c r="Z33" i="1"/>
  <c r="AA33" i="1"/>
  <c r="E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E46" i="1"/>
  <c r="H46" i="1"/>
  <c r="I46" i="1"/>
  <c r="J46" i="1"/>
  <c r="K46" i="1"/>
  <c r="L46" i="1"/>
  <c r="L55" i="1" s="1"/>
  <c r="M46" i="1"/>
  <c r="M55" i="1" s="1"/>
  <c r="N46" i="1"/>
  <c r="N55" i="1" s="1"/>
  <c r="O46" i="1"/>
  <c r="P46" i="1"/>
  <c r="Q46" i="1"/>
  <c r="R46" i="1"/>
  <c r="S46" i="1"/>
  <c r="T46" i="1"/>
  <c r="U46" i="1"/>
  <c r="U55" i="1"/>
  <c r="V46" i="1"/>
  <c r="W46" i="1"/>
  <c r="X46" i="1"/>
  <c r="Y46" i="1"/>
  <c r="Z46" i="1"/>
  <c r="AA46" i="1"/>
  <c r="E49" i="1"/>
  <c r="H49" i="1"/>
  <c r="I49" i="1"/>
  <c r="J49" i="1"/>
  <c r="J55" i="1"/>
  <c r="K49" i="1"/>
  <c r="L49" i="1"/>
  <c r="M49" i="1"/>
  <c r="N49" i="1"/>
  <c r="O49" i="1"/>
  <c r="P49" i="1"/>
  <c r="P55" i="1" s="1"/>
  <c r="Q49" i="1"/>
  <c r="Q55" i="1" s="1"/>
  <c r="S49" i="1"/>
  <c r="T49" i="1"/>
  <c r="V49" i="1"/>
  <c r="V55" i="1" s="1"/>
  <c r="W49" i="1"/>
  <c r="W55" i="1" s="1"/>
  <c r="Y49" i="1"/>
  <c r="Z49" i="1"/>
  <c r="Z55" i="1"/>
  <c r="E55" i="1"/>
  <c r="V56" i="1" l="1"/>
  <c r="H59" i="1"/>
  <c r="P56" i="1"/>
  <c r="H58" i="1"/>
</calcChain>
</file>

<file path=xl/comments1.xml><?xml version="1.0" encoding="utf-8"?>
<comments xmlns="http://schemas.openxmlformats.org/spreadsheetml/2006/main">
  <authors>
    <author/>
  </authors>
  <commentList>
    <comment ref="H2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studia pierwszego stopnia/ studia drugiego stopnia/studia jednolite magisterskie
</t>
        </r>
      </text>
    </comment>
    <comment ref="A4" authorId="0" shapeId="0">
      <text>
        <r>
          <rPr>
            <sz val="9"/>
            <color indexed="8"/>
            <rFont val="Tahoma"/>
            <family val="2"/>
            <charset val="238"/>
          </rPr>
          <t xml:space="preserve">1) w przypadku, gdy na kierunku występuje specjalność - wpisać jej nazwę 
2) w przypadku, gdy nie występuje - usunąć cały wiersz
</t>
        </r>
      </text>
    </comment>
    <comment ref="A5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ogólnoakademicki/praktyczny
</t>
        </r>
      </text>
    </comment>
    <comment ref="A6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stacjonarne/niestacjonarne
</t>
        </r>
      </text>
    </comment>
  </commentList>
</comments>
</file>

<file path=xl/sharedStrings.xml><?xml version="1.0" encoding="utf-8"?>
<sst xmlns="http://schemas.openxmlformats.org/spreadsheetml/2006/main" count="147" uniqueCount="106">
  <si>
    <t>THE UNIVERSITY OF BIALYSTOK</t>
  </si>
  <si>
    <t>FACULTY:</t>
  </si>
  <si>
    <t>PHILOLOGY</t>
  </si>
  <si>
    <t xml:space="preserve">                       level of education: second cycle studies (M.A.)</t>
  </si>
  <si>
    <t>Philology</t>
  </si>
  <si>
    <t>English Philology</t>
  </si>
  <si>
    <t>profile of education: general academic</t>
  </si>
  <si>
    <t>general academic</t>
  </si>
  <si>
    <t>full-time studies</t>
  </si>
  <si>
    <t xml:space="preserve">    </t>
  </si>
  <si>
    <r>
      <t>1</t>
    </r>
    <r>
      <rPr>
        <vertAlign val="superscript"/>
        <sz val="10"/>
        <rFont val="Arial CE"/>
        <family val="2"/>
        <charset val="238"/>
      </rPr>
      <t>st</t>
    </r>
    <r>
      <rPr>
        <sz val="10"/>
        <rFont val="Arial CE"/>
        <family val="2"/>
        <charset val="238"/>
      </rPr>
      <t xml:space="preserve"> semester</t>
    </r>
  </si>
  <si>
    <r>
      <t>2</t>
    </r>
    <r>
      <rPr>
        <vertAlign val="superscript"/>
        <sz val="10"/>
        <rFont val="Arial CE"/>
        <family val="2"/>
        <charset val="238"/>
      </rPr>
      <t>nd</t>
    </r>
    <r>
      <rPr>
        <sz val="10"/>
        <rFont val="Arial CE"/>
        <family val="2"/>
        <charset val="238"/>
      </rPr>
      <t xml:space="preserve"> semester</t>
    </r>
  </si>
  <si>
    <r>
      <t>3</t>
    </r>
    <r>
      <rPr>
        <vertAlign val="superscript"/>
        <sz val="10"/>
        <rFont val="Arial CE"/>
        <family val="2"/>
        <charset val="238"/>
      </rPr>
      <t>rd</t>
    </r>
    <r>
      <rPr>
        <sz val="10"/>
        <rFont val="Arial CE"/>
        <family val="2"/>
        <charset val="238"/>
      </rPr>
      <t xml:space="preserve"> semester</t>
    </r>
  </si>
  <si>
    <r>
      <t>4</t>
    </r>
    <r>
      <rPr>
        <vertAlign val="superscript"/>
        <sz val="10"/>
        <rFont val="Arial CE"/>
        <family val="2"/>
        <charset val="238"/>
      </rPr>
      <t>th</t>
    </r>
    <r>
      <rPr>
        <sz val="10"/>
        <rFont val="Arial CE"/>
        <family val="2"/>
        <charset val="238"/>
      </rPr>
      <t xml:space="preserve"> semester</t>
    </r>
  </si>
  <si>
    <t>TOTAL</t>
  </si>
  <si>
    <t>LECTURES</t>
  </si>
  <si>
    <t>CLASSES</t>
  </si>
  <si>
    <t>TUTORIALS</t>
  </si>
  <si>
    <t>LABORATORIES</t>
  </si>
  <si>
    <t>SEMINARS / PROSEMINARS</t>
  </si>
  <si>
    <t xml:space="preserve">     ECTS</t>
  </si>
  <si>
    <t>MODULE 1, Practical English Language 1</t>
  </si>
  <si>
    <t>Practical English Language</t>
  </si>
  <si>
    <t>0400-AS2-1,2,3,4PRE</t>
  </si>
  <si>
    <t>2,4</t>
  </si>
  <si>
    <t>1,2,3,4</t>
  </si>
  <si>
    <t>MODULE 2, Linguistics / Applied Linguistics</t>
  </si>
  <si>
    <t>Cognitive Linguistics</t>
  </si>
  <si>
    <t>0400-AS2-2CL</t>
  </si>
  <si>
    <t xml:space="preserve"> </t>
  </si>
  <si>
    <t>3</t>
  </si>
  <si>
    <t>Diachronic Linguistics</t>
  </si>
  <si>
    <t>0400-AS2-2DS</t>
  </si>
  <si>
    <t>4</t>
  </si>
  <si>
    <t>Theories of Language Acquisition</t>
  </si>
  <si>
    <t>0400-AS2-1TNJ</t>
  </si>
  <si>
    <t>2</t>
  </si>
  <si>
    <t>Psycholinguistics</t>
  </si>
  <si>
    <t>0400-AS2-1WP</t>
  </si>
  <si>
    <t>1</t>
  </si>
  <si>
    <t>MODULE 3, Linguistics/ Applied Linguistics Specialization Module (students are allowed to choose among the options M_3 or M_5)</t>
  </si>
  <si>
    <t>Current Trends in Language Education</t>
  </si>
  <si>
    <t>0400-AS2-1AT</t>
  </si>
  <si>
    <t>Stylistics</t>
  </si>
  <si>
    <t>0400-AS2-1LC</t>
  </si>
  <si>
    <t>Discourse Analysis</t>
  </si>
  <si>
    <t>0400-AS2-2DP</t>
  </si>
  <si>
    <t xml:space="preserve">Specialization Classes: Applied Linguistics 1,2,3,4 </t>
  </si>
  <si>
    <t>0400-AS2-1,2,3,4 JCS</t>
  </si>
  <si>
    <t>Intercultural Pragmatics</t>
  </si>
  <si>
    <t>0400-AS2-2IP</t>
  </si>
  <si>
    <t xml:space="preserve">                               TOTAL</t>
  </si>
  <si>
    <t>MODULE 4, Literary and Cultural Studies</t>
  </si>
  <si>
    <t>Modern British Literature</t>
  </si>
  <si>
    <t>0400-AS2-1LA</t>
  </si>
  <si>
    <t>British Cultural Studies</t>
  </si>
  <si>
    <t>0400-AS2-1KB</t>
  </si>
  <si>
    <t>Modern American Literature</t>
  </si>
  <si>
    <t>0400-AS2-2AL</t>
  </si>
  <si>
    <t>American Culture Studies</t>
  </si>
  <si>
    <t>0400-AS2-2KA</t>
  </si>
  <si>
    <t>MODULE 5, Literary and Cultural Studies Specialization Module</t>
  </si>
  <si>
    <t>Current Literary Theories</t>
  </si>
  <si>
    <t>0400-AS2-1ML</t>
  </si>
  <si>
    <t>Analysis and Interpretation of Literary Texts</t>
  </si>
  <si>
    <t>0400-AS2-1DL</t>
  </si>
  <si>
    <t>Great Britain as a Multicultural Society</t>
  </si>
  <si>
    <t>0400-AS2-2GB</t>
  </si>
  <si>
    <t xml:space="preserve">Specialization Classes: Literary and Cultural Studies 1,2,3,4 </t>
  </si>
  <si>
    <t>0400-AS2-1,2,3,4 LCS</t>
  </si>
  <si>
    <t>Contemporary American Culture</t>
  </si>
  <si>
    <t>0400-AS2-1KL</t>
  </si>
  <si>
    <t xml:space="preserve">   TOTAL</t>
  </si>
  <si>
    <r>
      <t>MODULE 6,</t>
    </r>
    <r>
      <rPr>
        <b/>
        <sz val="12"/>
        <color indexed="10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Additional Subjects</t>
    </r>
  </si>
  <si>
    <t xml:space="preserve">Intellectual Property Law </t>
  </si>
  <si>
    <t>0400-AS2-1OW</t>
  </si>
  <si>
    <t>Information Technology</t>
  </si>
  <si>
    <t>0400-AS2-2TIC</t>
  </si>
  <si>
    <t>Foreign Language-Specialist Language Workshops (French, Russian, Spanish, Belarusian)</t>
  </si>
  <si>
    <t>0400-AS2-2SWJ</t>
  </si>
  <si>
    <t>Second Foreign Language (French, Russian, Spanish, Belarusian)</t>
  </si>
  <si>
    <t>0400-AS2-2OJ</t>
  </si>
  <si>
    <t>0400-AS2-1,2 SEM</t>
  </si>
  <si>
    <t>1,2,3,4,</t>
  </si>
  <si>
    <t xml:space="preserve">                                               STUDY PLAN</t>
  </si>
  <si>
    <t>COURSE:</t>
  </si>
  <si>
    <t>specialization:</t>
  </si>
  <si>
    <t>form of study::</t>
  </si>
  <si>
    <t>effective from the academic year 2017/18</t>
  </si>
  <si>
    <t>Number of classes</t>
  </si>
  <si>
    <t>MODULE NAME/COURSE NAME</t>
  </si>
  <si>
    <t>USOS COURSE CODE</t>
  </si>
  <si>
    <t>ECTS</t>
  </si>
  <si>
    <t>exam after the semester</t>
  </si>
  <si>
    <t>credit after semester</t>
  </si>
  <si>
    <t>FOREIGN LANGUAGES COURSES</t>
  </si>
  <si>
    <t>FIELD CLASSES</t>
  </si>
  <si>
    <t>I year</t>
  </si>
  <si>
    <t>II year</t>
  </si>
  <si>
    <t>CL/T/L/F/SaP/FC</t>
  </si>
  <si>
    <t>control sum 1</t>
  </si>
  <si>
    <t>control sum 2</t>
  </si>
  <si>
    <t>ITEM</t>
  </si>
  <si>
    <t>MA Seminar</t>
  </si>
  <si>
    <t>MODULE 7, MA Seminar</t>
  </si>
  <si>
    <t>Study plan approved by the Faculty Council on… with modifications approved by the FC on 28.06.2018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</si>
</sst>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PL Toronto"/>
      <charset val="238"/>
    </font>
    <font>
      <sz val="10"/>
      <name val="Times New Roman CE"/>
      <family val="1"/>
      <charset val="238"/>
    </font>
    <font>
      <vertAlign val="superscript"/>
      <sz val="10"/>
      <name val="Arial CE"/>
      <family val="2"/>
      <charset val="238"/>
    </font>
    <font>
      <sz val="7"/>
      <name val="Arial CE"/>
      <family val="2"/>
      <charset val="238"/>
    </font>
    <font>
      <b/>
      <sz val="12"/>
      <name val="PL Toronto"/>
      <charset val="238"/>
    </font>
    <font>
      <b/>
      <sz val="8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PL Toronto"/>
      <charset val="238"/>
    </font>
    <font>
      <b/>
      <sz val="12"/>
      <name val="Cambria"/>
      <family val="1"/>
      <charset val="238"/>
    </font>
    <font>
      <sz val="12"/>
      <name val="Times New Roman CE"/>
      <family val="1"/>
      <charset val="238"/>
    </font>
    <font>
      <b/>
      <sz val="9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10"/>
      <name val="Cambria"/>
      <family val="1"/>
      <charset val="238"/>
    </font>
    <font>
      <sz val="12"/>
      <color indexed="10"/>
      <name val="Cambria"/>
      <family val="1"/>
      <charset val="238"/>
    </font>
    <font>
      <b/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8"/>
      <color indexed="10"/>
      <name val="Arial CE"/>
      <family val="2"/>
      <charset val="238"/>
    </font>
    <font>
      <sz val="8"/>
      <color indexed="10"/>
      <name val="Times New Roman CE"/>
      <family val="1"/>
      <charset val="238"/>
    </font>
    <font>
      <b/>
      <sz val="8"/>
      <color indexed="10"/>
      <name val="Cambria"/>
      <family val="1"/>
      <charset val="238"/>
    </font>
    <font>
      <sz val="8"/>
      <name val="Times New Roman CE"/>
      <family val="1"/>
      <charset val="238"/>
    </font>
    <font>
      <sz val="10"/>
      <color indexed="10"/>
      <name val="Arial CE"/>
      <family val="2"/>
      <charset val="238"/>
    </font>
    <font>
      <i/>
      <sz val="8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8"/>
      <name val="PL Toronto"/>
      <charset val="238"/>
    </font>
    <font>
      <b/>
      <sz val="1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</fills>
  <borders count="6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shrinkToFit="1"/>
      <protection locked="0"/>
    </xf>
    <xf numFmtId="49" fontId="15" fillId="0" borderId="3" xfId="0" applyNumberFormat="1" applyFont="1" applyBorder="1" applyAlignment="1" applyProtection="1">
      <alignment horizontal="center" wrapText="1" shrinkToFit="1"/>
      <protection locked="0"/>
    </xf>
    <xf numFmtId="0" fontId="1" fillId="0" borderId="3" xfId="0" applyFont="1" applyBorder="1" applyAlignment="1" applyProtection="1">
      <alignment horizontal="center" wrapText="1" shrinkToFit="1"/>
      <protection locked="0"/>
    </xf>
    <xf numFmtId="0" fontId="1" fillId="2" borderId="3" xfId="0" applyFont="1" applyFill="1" applyBorder="1" applyAlignment="1" applyProtection="1">
      <alignment horizontal="center" textRotation="90" shrinkToFit="1"/>
      <protection locked="0"/>
    </xf>
    <xf numFmtId="0" fontId="1" fillId="0" borderId="4" xfId="0" applyFont="1" applyBorder="1" applyAlignment="1" applyProtection="1">
      <alignment horizontal="center" textRotation="90" shrinkToFit="1"/>
      <protection locked="0"/>
    </xf>
    <xf numFmtId="0" fontId="1" fillId="0" borderId="5" xfId="0" applyFont="1" applyBorder="1" applyAlignment="1" applyProtection="1">
      <alignment horizontal="center" textRotation="90" shrinkToFit="1"/>
      <protection locked="0"/>
    </xf>
    <xf numFmtId="0" fontId="15" fillId="0" borderId="5" xfId="0" applyFont="1" applyBorder="1" applyAlignment="1" applyProtection="1">
      <alignment horizontal="center" textRotation="90" shrinkToFit="1"/>
      <protection locked="0"/>
    </xf>
    <xf numFmtId="0" fontId="1" fillId="0" borderId="5" xfId="0" applyFont="1" applyBorder="1" applyAlignment="1" applyProtection="1">
      <alignment horizontal="center" textRotation="90" wrapText="1"/>
      <protection locked="0"/>
    </xf>
    <xf numFmtId="0" fontId="1" fillId="0" borderId="6" xfId="0" applyFont="1" applyBorder="1" applyAlignment="1" applyProtection="1">
      <alignment horizontal="center" textRotation="90" wrapText="1" shrinkToFit="1"/>
      <protection locked="0"/>
    </xf>
    <xf numFmtId="0" fontId="1" fillId="0" borderId="7" xfId="0" applyFont="1" applyBorder="1" applyAlignment="1" applyProtection="1">
      <alignment horizontal="center" textRotation="90" shrinkToFit="1"/>
      <protection locked="0"/>
    </xf>
    <xf numFmtId="0" fontId="1" fillId="0" borderId="6" xfId="0" applyFont="1" applyBorder="1" applyAlignment="1" applyProtection="1">
      <alignment horizontal="center" textRotation="90" shrinkToFit="1"/>
      <protection locked="0"/>
    </xf>
    <xf numFmtId="0" fontId="1" fillId="3" borderId="3" xfId="0" applyFont="1" applyFill="1" applyBorder="1" applyAlignment="1" applyProtection="1">
      <alignment horizontal="center" textRotation="90" shrinkToFit="1"/>
      <protection locked="0"/>
    </xf>
    <xf numFmtId="0" fontId="1" fillId="3" borderId="8" xfId="0" applyFont="1" applyFill="1" applyBorder="1" applyAlignment="1" applyProtection="1">
      <alignment horizontal="center" textRotation="90" shrinkToFit="1"/>
      <protection locked="0"/>
    </xf>
    <xf numFmtId="0" fontId="1" fillId="0" borderId="9" xfId="0" applyFont="1" applyBorder="1" applyAlignment="1" applyProtection="1">
      <alignment horizontal="center" textRotation="90" shrinkToFit="1"/>
      <protection locked="0"/>
    </xf>
    <xf numFmtId="0" fontId="13" fillId="0" borderId="0" xfId="0" applyFont="1" applyAlignment="1" applyProtection="1">
      <alignment shrinkToFit="1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5" fillId="4" borderId="14" xfId="0" applyFont="1" applyFill="1" applyBorder="1" applyProtection="1">
      <protection locked="0"/>
    </xf>
    <xf numFmtId="0" fontId="17" fillId="4" borderId="14" xfId="0" applyFont="1" applyFill="1" applyBorder="1" applyAlignment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18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0" fontId="5" fillId="4" borderId="14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49" fontId="9" fillId="0" borderId="25" xfId="0" applyNumberFormat="1" applyFont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3" borderId="37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0" fontId="20" fillId="2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left" vertical="center" shrinkToFit="1"/>
      <protection locked="0"/>
    </xf>
    <xf numFmtId="0" fontId="0" fillId="0" borderId="54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9" fillId="0" borderId="56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20" fillId="0" borderId="2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24" fillId="3" borderId="0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32" fillId="0" borderId="0" xfId="0" applyFont="1" applyProtection="1">
      <protection locked="0"/>
    </xf>
    <xf numFmtId="0" fontId="34" fillId="6" borderId="4" xfId="0" applyFont="1" applyFill="1" applyBorder="1" applyAlignment="1" applyProtection="1">
      <alignment horizontal="center" vertical="center"/>
      <protection locked="0"/>
    </xf>
    <xf numFmtId="0" fontId="34" fillId="6" borderId="5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/>
      <protection locked="0"/>
    </xf>
    <xf numFmtId="49" fontId="35" fillId="0" borderId="0" xfId="0" applyNumberFormat="1" applyFont="1" applyProtection="1">
      <protection locked="0"/>
    </xf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0" fillId="0" borderId="3" xfId="0" applyBorder="1" applyAlignment="1" applyProtection="1">
      <alignment horizontal="center" wrapText="1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shrinkToFit="1"/>
      <protection locked="0"/>
    </xf>
    <xf numFmtId="0" fontId="5" fillId="0" borderId="0" xfId="0" applyFont="1" applyBorder="1" applyAlignment="1"/>
    <xf numFmtId="0" fontId="0" fillId="0" borderId="61" xfId="0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shrinkToFit="1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left" vertical="center" shrinkToFit="1"/>
      <protection locked="0"/>
    </xf>
    <xf numFmtId="0" fontId="5" fillId="4" borderId="24" xfId="0" applyFont="1" applyFill="1" applyBorder="1" applyAlignment="1" applyProtection="1">
      <alignment horizontal="left" vertical="center" shrinkToFit="1"/>
      <protection locked="0"/>
    </xf>
    <xf numFmtId="1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9" xfId="0" applyFont="1" applyBorder="1" applyAlignment="1" applyProtection="1">
      <alignment horizontal="left" vertical="center" wrapText="1" shrinkToFi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84"/>
  <sheetViews>
    <sheetView showGridLines="0" showZeros="0" tabSelected="1" view="pageBreakPreview" zoomScaleSheetLayoutView="100" workbookViewId="0">
      <selection sqref="A1:D1"/>
    </sheetView>
  </sheetViews>
  <sheetFormatPr defaultRowHeight="12.75"/>
  <cols>
    <col min="1" max="1" width="9.42578125" style="1" customWidth="1"/>
    <col min="2" max="2" width="6.7109375" style="2" customWidth="1"/>
    <col min="3" max="3" width="37.28515625" style="1" customWidth="1"/>
    <col min="4" max="4" width="13.140625" style="3" customWidth="1"/>
    <col min="5" max="5" width="7.140625" style="4" customWidth="1"/>
    <col min="6" max="6" width="6" style="1" customWidth="1"/>
    <col min="7" max="7" width="5.7109375" style="1" customWidth="1"/>
    <col min="8" max="8" width="5.140625" style="1" customWidth="1"/>
    <col min="9" max="9" width="5.7109375" style="1" customWidth="1"/>
    <col min="10" max="10" width="4.85546875" style="1" customWidth="1"/>
    <col min="11" max="11" width="5.140625" style="1" customWidth="1"/>
    <col min="12" max="12" width="5.5703125" style="1" customWidth="1"/>
    <col min="13" max="13" width="4.42578125" style="1" customWidth="1"/>
    <col min="14" max="14" width="5.140625" style="1" customWidth="1"/>
    <col min="15" max="15" width="6" style="1" customWidth="1"/>
    <col min="16" max="16" width="4.42578125" style="1" customWidth="1"/>
    <col min="17" max="17" width="5.28515625" style="1" customWidth="1"/>
    <col min="18" max="18" width="4.7109375" style="1" customWidth="1"/>
    <col min="19" max="19" width="4.42578125" style="1" customWidth="1"/>
    <col min="20" max="20" width="5.42578125" style="1" customWidth="1"/>
    <col min="21" max="21" width="4.5703125" style="1" customWidth="1"/>
    <col min="22" max="22" width="4.42578125" style="1" customWidth="1"/>
    <col min="23" max="23" width="5.7109375" style="1" customWidth="1"/>
    <col min="24" max="25" width="4.42578125" style="1" customWidth="1"/>
    <col min="26" max="26" width="5.5703125" style="1" customWidth="1"/>
    <col min="27" max="27" width="4.85546875" style="1" customWidth="1"/>
    <col min="28" max="16384" width="9.140625" style="1"/>
  </cols>
  <sheetData>
    <row r="1" spans="1:34" ht="23.25" customHeight="1">
      <c r="A1" s="207" t="s">
        <v>0</v>
      </c>
      <c r="B1" s="207"/>
      <c r="C1" s="207"/>
      <c r="D1" s="207"/>
      <c r="E1" s="208" t="s">
        <v>84</v>
      </c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5"/>
      <c r="V1" s="5"/>
      <c r="W1" s="6"/>
      <c r="X1" s="6"/>
      <c r="Y1" s="7"/>
      <c r="Z1" s="7"/>
    </row>
    <row r="2" spans="1:34" ht="20.100000000000001" customHeight="1">
      <c r="A2" s="209" t="s">
        <v>1</v>
      </c>
      <c r="B2" s="209"/>
      <c r="C2" s="8" t="s">
        <v>2</v>
      </c>
      <c r="D2" s="8"/>
      <c r="E2" s="210"/>
      <c r="F2" s="210"/>
      <c r="G2" s="210"/>
      <c r="H2" s="211" t="s">
        <v>3</v>
      </c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9"/>
      <c r="V2" s="10"/>
      <c r="W2" s="11"/>
      <c r="X2" s="11"/>
      <c r="Y2" s="11"/>
      <c r="Z2" s="11"/>
      <c r="AB2" s="12"/>
      <c r="AC2" s="12"/>
      <c r="AD2" s="12"/>
      <c r="AE2" s="12"/>
      <c r="AF2" s="12"/>
      <c r="AG2" s="12"/>
      <c r="AH2" s="13"/>
    </row>
    <row r="3" spans="1:34" ht="20.100000000000001" customHeight="1">
      <c r="A3" s="209" t="s">
        <v>85</v>
      </c>
      <c r="B3" s="209"/>
      <c r="C3" s="8" t="s">
        <v>4</v>
      </c>
      <c r="D3" s="8"/>
      <c r="E3" s="211"/>
      <c r="F3" s="211"/>
      <c r="G3" s="211"/>
      <c r="H3" s="211"/>
      <c r="I3" s="211"/>
      <c r="J3" s="211"/>
      <c r="K3" s="212" t="s">
        <v>88</v>
      </c>
      <c r="L3" s="212"/>
      <c r="M3" s="212"/>
      <c r="N3" s="212"/>
      <c r="O3" s="212"/>
      <c r="P3" s="212"/>
      <c r="Q3" s="212"/>
      <c r="R3" s="212"/>
      <c r="S3" s="212"/>
      <c r="T3" s="212"/>
      <c r="U3" s="10"/>
      <c r="V3" s="14"/>
      <c r="W3" s="5"/>
      <c r="X3" s="5"/>
      <c r="Y3" s="5"/>
      <c r="Z3" s="5"/>
      <c r="AB3" s="12"/>
      <c r="AC3" s="12"/>
      <c r="AD3" s="12"/>
      <c r="AE3" s="12"/>
      <c r="AF3" s="12"/>
      <c r="AG3" s="12"/>
      <c r="AH3" s="13"/>
    </row>
    <row r="4" spans="1:34" ht="20.100000000000001" customHeight="1">
      <c r="A4" s="213" t="s">
        <v>86</v>
      </c>
      <c r="B4" s="213"/>
      <c r="C4" s="8" t="s">
        <v>5</v>
      </c>
      <c r="D4" s="15"/>
      <c r="E4" s="16"/>
      <c r="F4" s="16"/>
      <c r="G4" s="16"/>
      <c r="H4" s="16"/>
      <c r="I4" s="16"/>
      <c r="J4" s="16"/>
      <c r="K4" s="5"/>
      <c r="L4" s="10"/>
      <c r="M4" s="10"/>
      <c r="N4" s="10"/>
      <c r="O4" s="10"/>
      <c r="P4" s="10"/>
      <c r="Q4" s="10"/>
      <c r="R4" s="10"/>
      <c r="S4" s="10"/>
      <c r="T4" s="10"/>
      <c r="U4" s="10"/>
      <c r="V4" s="17"/>
      <c r="AB4" s="13"/>
      <c r="AC4" s="13"/>
      <c r="AD4" s="13"/>
      <c r="AE4" s="13"/>
      <c r="AF4" s="13"/>
      <c r="AG4" s="13"/>
      <c r="AH4" s="13"/>
    </row>
    <row r="5" spans="1:34" ht="20.100000000000001" customHeight="1">
      <c r="A5" s="214" t="s">
        <v>6</v>
      </c>
      <c r="B5" s="214"/>
      <c r="C5" s="8" t="s">
        <v>7</v>
      </c>
      <c r="D5" s="15"/>
      <c r="E5" s="16"/>
      <c r="F5" s="16"/>
      <c r="G5" s="16"/>
      <c r="H5" s="16"/>
      <c r="I5" s="16"/>
      <c r="J5" s="16"/>
      <c r="K5" s="5"/>
      <c r="L5" s="10"/>
      <c r="M5" s="10"/>
      <c r="N5" s="10"/>
      <c r="O5" s="10"/>
      <c r="P5" s="10"/>
      <c r="Q5" s="10"/>
      <c r="R5" s="10"/>
      <c r="S5" s="10"/>
      <c r="T5" s="10"/>
      <c r="U5" s="10"/>
      <c r="V5" s="17"/>
      <c r="AB5" s="13"/>
      <c r="AC5" s="13"/>
      <c r="AD5" s="13"/>
      <c r="AE5" s="13"/>
      <c r="AF5" s="13"/>
      <c r="AG5" s="13"/>
      <c r="AH5" s="13"/>
    </row>
    <row r="6" spans="1:34" ht="20.100000000000001" customHeight="1">
      <c r="A6" s="213" t="s">
        <v>87</v>
      </c>
      <c r="B6" s="213"/>
      <c r="C6" s="8" t="s">
        <v>8</v>
      </c>
      <c r="D6" s="15"/>
      <c r="E6" s="15"/>
      <c r="F6" s="15"/>
      <c r="G6" s="15"/>
      <c r="H6" s="15"/>
    </row>
    <row r="7" spans="1:34" ht="38.25" customHeight="1">
      <c r="A7" s="214" t="s">
        <v>105</v>
      </c>
      <c r="B7" s="214"/>
      <c r="C7" s="214"/>
      <c r="D7" s="215" t="s">
        <v>9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</row>
    <row r="8" spans="1:34" s="18" customFormat="1" ht="12.95" customHeight="1">
      <c r="B8" s="19"/>
      <c r="D8" s="3"/>
      <c r="E8" s="4"/>
      <c r="F8" s="20"/>
      <c r="G8" s="21"/>
      <c r="H8" s="22"/>
      <c r="I8" s="23"/>
      <c r="J8" s="23"/>
      <c r="K8" s="23"/>
      <c r="L8" s="23"/>
      <c r="M8" s="23"/>
      <c r="N8" s="23"/>
      <c r="O8" s="23"/>
      <c r="P8" s="216" t="s">
        <v>97</v>
      </c>
      <c r="Q8" s="217"/>
      <c r="R8" s="217"/>
      <c r="S8" s="217"/>
      <c r="T8" s="217"/>
      <c r="U8" s="217"/>
      <c r="V8" s="216" t="s">
        <v>98</v>
      </c>
      <c r="W8" s="217"/>
      <c r="X8" s="217"/>
      <c r="Y8" s="217"/>
      <c r="Z8" s="217"/>
      <c r="AA8" s="217"/>
      <c r="AB8" s="24"/>
      <c r="AC8" s="24"/>
      <c r="AD8" s="24"/>
      <c r="AE8" s="24"/>
      <c r="AF8" s="24"/>
      <c r="AG8" s="24"/>
    </row>
    <row r="9" spans="1:34" s="18" customFormat="1" ht="36.75" customHeight="1">
      <c r="B9" s="19"/>
      <c r="D9" s="3"/>
      <c r="E9" s="4"/>
      <c r="F9" s="20"/>
      <c r="G9" s="21"/>
      <c r="H9" s="218" t="s">
        <v>89</v>
      </c>
      <c r="I9" s="219"/>
      <c r="J9" s="219"/>
      <c r="K9" s="219"/>
      <c r="L9" s="219"/>
      <c r="M9" s="219"/>
      <c r="N9" s="219"/>
      <c r="O9" s="219"/>
      <c r="P9" s="220" t="s">
        <v>10</v>
      </c>
      <c r="Q9" s="220"/>
      <c r="R9" s="220"/>
      <c r="S9" s="221" t="s">
        <v>11</v>
      </c>
      <c r="T9" s="221"/>
      <c r="U9" s="221"/>
      <c r="V9" s="220" t="s">
        <v>12</v>
      </c>
      <c r="W9" s="220"/>
      <c r="X9" s="220"/>
      <c r="Y9" s="221" t="s">
        <v>13</v>
      </c>
      <c r="Z9" s="221"/>
      <c r="AA9" s="221"/>
      <c r="AB9" s="24"/>
      <c r="AC9" s="24"/>
      <c r="AD9" s="24"/>
      <c r="AE9" s="24"/>
      <c r="AF9" s="24"/>
      <c r="AG9" s="24"/>
    </row>
    <row r="10" spans="1:34" s="25" customFormat="1" ht="69" customHeight="1">
      <c r="B10" s="206" t="s">
        <v>102</v>
      </c>
      <c r="C10" s="205" t="s">
        <v>90</v>
      </c>
      <c r="D10" s="26" t="s">
        <v>91</v>
      </c>
      <c r="E10" s="27" t="s">
        <v>92</v>
      </c>
      <c r="F10" s="27" t="s">
        <v>93</v>
      </c>
      <c r="G10" s="27" t="s">
        <v>94</v>
      </c>
      <c r="H10" s="28" t="s">
        <v>14</v>
      </c>
      <c r="I10" s="29" t="s">
        <v>15</v>
      </c>
      <c r="J10" s="30" t="s">
        <v>16</v>
      </c>
      <c r="K10" s="31" t="s">
        <v>17</v>
      </c>
      <c r="L10" s="30" t="s">
        <v>18</v>
      </c>
      <c r="M10" s="30" t="s">
        <v>95</v>
      </c>
      <c r="N10" s="32" t="s">
        <v>19</v>
      </c>
      <c r="O10" s="33" t="s">
        <v>96</v>
      </c>
      <c r="P10" s="34" t="s">
        <v>15</v>
      </c>
      <c r="Q10" s="35" t="s">
        <v>99</v>
      </c>
      <c r="R10" s="36" t="s">
        <v>20</v>
      </c>
      <c r="S10" s="29" t="s">
        <v>15</v>
      </c>
      <c r="T10" s="35" t="s">
        <v>99</v>
      </c>
      <c r="U10" s="37" t="s">
        <v>20</v>
      </c>
      <c r="V10" s="34" t="s">
        <v>15</v>
      </c>
      <c r="W10" s="35" t="s">
        <v>99</v>
      </c>
      <c r="X10" s="36" t="s">
        <v>20</v>
      </c>
      <c r="Y10" s="38" t="s">
        <v>15</v>
      </c>
      <c r="Z10" s="35" t="s">
        <v>99</v>
      </c>
      <c r="AA10" s="36" t="s">
        <v>20</v>
      </c>
      <c r="AB10" s="39"/>
      <c r="AC10" s="39"/>
      <c r="AD10" s="39"/>
      <c r="AE10" s="39"/>
      <c r="AF10" s="39"/>
      <c r="AG10" s="39"/>
    </row>
    <row r="11" spans="1:34" s="40" customFormat="1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2">
        <v>14</v>
      </c>
      <c r="P11" s="43">
        <v>15</v>
      </c>
      <c r="Q11" s="42">
        <v>16</v>
      </c>
      <c r="R11" s="42">
        <v>17</v>
      </c>
      <c r="S11" s="42">
        <v>18</v>
      </c>
      <c r="T11" s="42">
        <v>19</v>
      </c>
      <c r="U11" s="42">
        <v>20</v>
      </c>
      <c r="V11" s="42">
        <v>21</v>
      </c>
      <c r="W11" s="42">
        <v>22</v>
      </c>
      <c r="X11" s="41">
        <v>23</v>
      </c>
      <c r="Y11" s="44">
        <v>24</v>
      </c>
      <c r="Z11" s="42">
        <v>25</v>
      </c>
      <c r="AA11" s="41">
        <v>26</v>
      </c>
      <c r="AB11" s="45"/>
      <c r="AC11" s="45"/>
      <c r="AD11" s="45"/>
      <c r="AE11" s="45"/>
      <c r="AF11" s="45"/>
      <c r="AG11" s="45"/>
    </row>
    <row r="12" spans="1:34" s="54" customFormat="1" ht="17.100000000000001" customHeight="1">
      <c r="A12" s="46"/>
      <c r="B12" s="222" t="s">
        <v>21</v>
      </c>
      <c r="C12" s="222"/>
      <c r="D12" s="222"/>
      <c r="E12" s="47"/>
      <c r="F12" s="48"/>
      <c r="G12" s="48"/>
      <c r="H12" s="48"/>
      <c r="I12" s="48"/>
      <c r="J12" s="48"/>
      <c r="K12" s="47"/>
      <c r="L12" s="47"/>
      <c r="M12" s="47"/>
      <c r="N12" s="47"/>
      <c r="O12" s="47"/>
      <c r="P12" s="49"/>
      <c r="Q12" s="50"/>
      <c r="R12" s="51"/>
      <c r="S12" s="50"/>
      <c r="T12" s="50"/>
      <c r="U12" s="52"/>
      <c r="V12" s="49"/>
      <c r="W12" s="50"/>
      <c r="X12" s="51"/>
      <c r="Y12" s="50"/>
      <c r="Z12" s="50"/>
      <c r="AA12" s="51"/>
      <c r="AB12" s="53"/>
      <c r="AC12" s="53"/>
      <c r="AD12" s="53"/>
      <c r="AE12" s="53"/>
      <c r="AF12" s="53"/>
      <c r="AG12" s="53"/>
    </row>
    <row r="13" spans="1:34" s="55" customFormat="1" ht="17.100000000000001" customHeight="1">
      <c r="B13" s="56">
        <v>1</v>
      </c>
      <c r="C13" s="57" t="s">
        <v>22</v>
      </c>
      <c r="D13" s="58" t="s">
        <v>23</v>
      </c>
      <c r="E13" s="56">
        <v>40</v>
      </c>
      <c r="F13" s="59" t="s">
        <v>24</v>
      </c>
      <c r="G13" s="59" t="s">
        <v>25</v>
      </c>
      <c r="H13" s="60">
        <v>240</v>
      </c>
      <c r="I13" s="61"/>
      <c r="J13" s="62">
        <v>0</v>
      </c>
      <c r="K13" s="63"/>
      <c r="L13" s="62">
        <v>240</v>
      </c>
      <c r="M13" s="64"/>
      <c r="N13" s="64"/>
      <c r="O13" s="65"/>
      <c r="P13" s="66"/>
      <c r="Q13" s="65">
        <v>60</v>
      </c>
      <c r="R13" s="67">
        <v>10</v>
      </c>
      <c r="S13" s="68"/>
      <c r="T13" s="65">
        <v>60</v>
      </c>
      <c r="U13" s="69">
        <v>10</v>
      </c>
      <c r="V13" s="66"/>
      <c r="W13" s="65">
        <v>60</v>
      </c>
      <c r="X13" s="67">
        <v>10</v>
      </c>
      <c r="Y13" s="68"/>
      <c r="Z13" s="65">
        <v>60</v>
      </c>
      <c r="AA13" s="67">
        <v>10</v>
      </c>
      <c r="AB13" s="70"/>
      <c r="AC13" s="70"/>
      <c r="AD13" s="70"/>
      <c r="AE13" s="70"/>
      <c r="AF13" s="70"/>
      <c r="AG13" s="70"/>
    </row>
    <row r="14" spans="1:34" s="71" customFormat="1" ht="17.100000000000001" customHeight="1">
      <c r="B14" s="223" t="s">
        <v>14</v>
      </c>
      <c r="C14" s="223"/>
      <c r="D14" s="73"/>
      <c r="E14" s="74">
        <v>40</v>
      </c>
      <c r="F14" s="75"/>
      <c r="G14" s="75"/>
      <c r="H14" s="76">
        <f t="shared" ref="H14:AA14" si="0">SUM(H13)</f>
        <v>240</v>
      </c>
      <c r="I14" s="77">
        <f t="shared" si="0"/>
        <v>0</v>
      </c>
      <c r="J14" s="78">
        <f t="shared" si="0"/>
        <v>0</v>
      </c>
      <c r="K14" s="79">
        <f t="shared" si="0"/>
        <v>0</v>
      </c>
      <c r="L14" s="78">
        <f>SUM(L13)</f>
        <v>240</v>
      </c>
      <c r="M14" s="79">
        <f t="shared" si="0"/>
        <v>0</v>
      </c>
      <c r="N14" s="79">
        <f t="shared" si="0"/>
        <v>0</v>
      </c>
      <c r="O14" s="80">
        <f t="shared" si="0"/>
        <v>0</v>
      </c>
      <c r="P14" s="81">
        <f t="shared" si="0"/>
        <v>0</v>
      </c>
      <c r="Q14" s="72">
        <f t="shared" si="0"/>
        <v>60</v>
      </c>
      <c r="R14" s="82">
        <f t="shared" si="0"/>
        <v>10</v>
      </c>
      <c r="S14" s="83">
        <f t="shared" si="0"/>
        <v>0</v>
      </c>
      <c r="T14" s="72">
        <f t="shared" si="0"/>
        <v>60</v>
      </c>
      <c r="U14" s="84">
        <f t="shared" si="0"/>
        <v>10</v>
      </c>
      <c r="V14" s="81">
        <f t="shared" si="0"/>
        <v>0</v>
      </c>
      <c r="W14" s="72">
        <f t="shared" si="0"/>
        <v>60</v>
      </c>
      <c r="X14" s="82">
        <f t="shared" si="0"/>
        <v>10</v>
      </c>
      <c r="Y14" s="83">
        <f t="shared" si="0"/>
        <v>0</v>
      </c>
      <c r="Z14" s="72">
        <f t="shared" si="0"/>
        <v>60</v>
      </c>
      <c r="AA14" s="82">
        <f t="shared" si="0"/>
        <v>10</v>
      </c>
      <c r="AB14" s="85"/>
      <c r="AC14" s="85"/>
      <c r="AD14" s="85"/>
      <c r="AE14" s="85"/>
      <c r="AF14" s="85"/>
      <c r="AG14" s="85"/>
    </row>
    <row r="15" spans="1:34" s="93" customFormat="1" ht="17.100000000000001" customHeight="1">
      <c r="A15" s="86"/>
      <c r="B15" s="224" t="s">
        <v>26</v>
      </c>
      <c r="C15" s="224"/>
      <c r="D15" s="224"/>
      <c r="E15" s="224"/>
      <c r="F15" s="87"/>
      <c r="G15" s="87"/>
      <c r="H15" s="87"/>
      <c r="I15" s="87"/>
      <c r="J15" s="87"/>
      <c r="K15" s="88"/>
      <c r="L15" s="88"/>
      <c r="M15" s="88"/>
      <c r="N15" s="88"/>
      <c r="O15" s="88"/>
      <c r="P15" s="89"/>
      <c r="Q15" s="88"/>
      <c r="R15" s="90"/>
      <c r="S15" s="88"/>
      <c r="T15" s="88"/>
      <c r="U15" s="91"/>
      <c r="V15" s="89"/>
      <c r="W15" s="88"/>
      <c r="X15" s="90"/>
      <c r="Y15" s="88"/>
      <c r="Z15" s="88"/>
      <c r="AA15" s="90"/>
      <c r="AB15" s="92"/>
      <c r="AC15" s="92"/>
      <c r="AD15" s="92"/>
      <c r="AE15" s="92"/>
      <c r="AF15" s="92"/>
      <c r="AG15" s="92"/>
    </row>
    <row r="16" spans="1:34" s="55" customFormat="1" ht="17.100000000000001" customHeight="1">
      <c r="B16" s="94">
        <v>1</v>
      </c>
      <c r="C16" s="95" t="s">
        <v>27</v>
      </c>
      <c r="D16" s="96" t="s">
        <v>28</v>
      </c>
      <c r="E16" s="97">
        <v>3</v>
      </c>
      <c r="F16" s="98" t="s">
        <v>29</v>
      </c>
      <c r="G16" s="99" t="s">
        <v>30</v>
      </c>
      <c r="H16" s="100">
        <v>30</v>
      </c>
      <c r="I16" s="101">
        <v>30</v>
      </c>
      <c r="J16" s="102"/>
      <c r="K16" s="102"/>
      <c r="L16" s="102"/>
      <c r="M16" s="103"/>
      <c r="N16" s="103"/>
      <c r="O16" s="104"/>
      <c r="P16" s="105"/>
      <c r="Q16" s="103"/>
      <c r="R16" s="106"/>
      <c r="S16" s="107"/>
      <c r="T16" s="103"/>
      <c r="U16" s="108"/>
      <c r="V16" s="109">
        <v>30</v>
      </c>
      <c r="W16" s="103"/>
      <c r="X16" s="106">
        <v>3</v>
      </c>
      <c r="Y16" s="107"/>
      <c r="Z16" s="103"/>
      <c r="AA16" s="106"/>
      <c r="AB16" s="70"/>
      <c r="AC16" s="70"/>
      <c r="AD16" s="70"/>
      <c r="AE16" s="70"/>
      <c r="AF16" s="70"/>
      <c r="AG16" s="70"/>
    </row>
    <row r="17" spans="1:33" s="55" customFormat="1" ht="17.100000000000001" customHeight="1">
      <c r="B17" s="94">
        <v>2</v>
      </c>
      <c r="C17" s="110" t="s">
        <v>31</v>
      </c>
      <c r="D17" s="111" t="s">
        <v>32</v>
      </c>
      <c r="E17" s="112">
        <v>1</v>
      </c>
      <c r="F17" s="113"/>
      <c r="G17" s="99" t="s">
        <v>33</v>
      </c>
      <c r="H17" s="114">
        <v>15</v>
      </c>
      <c r="I17" s="115">
        <v>15</v>
      </c>
      <c r="J17" s="102"/>
      <c r="K17" s="102"/>
      <c r="L17" s="102"/>
      <c r="M17" s="103"/>
      <c r="N17" s="103"/>
      <c r="O17" s="103"/>
      <c r="P17" s="105"/>
      <c r="Q17" s="63"/>
      <c r="R17" s="106"/>
      <c r="S17" s="107"/>
      <c r="T17" s="103"/>
      <c r="U17" s="108"/>
      <c r="V17" s="105"/>
      <c r="W17" s="103"/>
      <c r="X17" s="106"/>
      <c r="Y17" s="115">
        <v>15</v>
      </c>
      <c r="Z17" s="103"/>
      <c r="AA17" s="106">
        <v>1</v>
      </c>
      <c r="AB17" s="70"/>
      <c r="AC17" s="70"/>
      <c r="AD17" s="70"/>
      <c r="AE17" s="70"/>
      <c r="AF17" s="70"/>
      <c r="AG17" s="70"/>
    </row>
    <row r="18" spans="1:33" s="55" customFormat="1" ht="17.100000000000001" customHeight="1">
      <c r="B18" s="94">
        <v>3</v>
      </c>
      <c r="C18" s="95" t="s">
        <v>34</v>
      </c>
      <c r="D18" s="111" t="s">
        <v>35</v>
      </c>
      <c r="E18" s="112">
        <v>2</v>
      </c>
      <c r="F18" s="113"/>
      <c r="G18" s="99" t="s">
        <v>36</v>
      </c>
      <c r="H18" s="114">
        <v>30</v>
      </c>
      <c r="I18" s="107">
        <v>30</v>
      </c>
      <c r="J18" s="102"/>
      <c r="K18" s="102"/>
      <c r="L18" s="102"/>
      <c r="M18" s="103"/>
      <c r="N18" s="103"/>
      <c r="O18" s="103"/>
      <c r="P18" s="105"/>
      <c r="Q18" s="63"/>
      <c r="R18" s="106"/>
      <c r="S18" s="115">
        <v>30</v>
      </c>
      <c r="T18" s="103"/>
      <c r="U18" s="108">
        <v>2</v>
      </c>
      <c r="V18" s="105"/>
      <c r="W18" s="103"/>
      <c r="X18" s="106"/>
      <c r="Y18" s="107"/>
      <c r="Z18" s="103"/>
      <c r="AA18" s="106"/>
      <c r="AB18" s="70"/>
      <c r="AC18" s="70"/>
      <c r="AD18" s="70"/>
      <c r="AE18" s="70"/>
      <c r="AF18" s="70"/>
      <c r="AG18" s="70"/>
    </row>
    <row r="19" spans="1:33" s="55" customFormat="1" ht="17.100000000000001" customHeight="1">
      <c r="B19" s="94">
        <v>4</v>
      </c>
      <c r="C19" s="110" t="s">
        <v>37</v>
      </c>
      <c r="D19" s="111" t="s">
        <v>38</v>
      </c>
      <c r="E19" s="112">
        <v>1</v>
      </c>
      <c r="F19" s="116"/>
      <c r="G19" s="99" t="s">
        <v>39</v>
      </c>
      <c r="H19" s="114">
        <v>15</v>
      </c>
      <c r="I19" s="107">
        <v>15</v>
      </c>
      <c r="J19" s="102"/>
      <c r="K19" s="102"/>
      <c r="L19" s="102"/>
      <c r="M19" s="103"/>
      <c r="N19" s="103"/>
      <c r="O19" s="103"/>
      <c r="P19" s="105">
        <v>15</v>
      </c>
      <c r="Q19" s="63"/>
      <c r="R19" s="106">
        <v>1</v>
      </c>
      <c r="S19" s="107"/>
      <c r="T19" s="103"/>
      <c r="U19" s="108"/>
      <c r="V19" s="105"/>
      <c r="W19" s="103"/>
      <c r="X19" s="106"/>
      <c r="Y19" s="107"/>
      <c r="Z19" s="103"/>
      <c r="AA19" s="106"/>
      <c r="AB19" s="70"/>
      <c r="AC19" s="70"/>
      <c r="AD19" s="70"/>
      <c r="AE19" s="70"/>
      <c r="AF19" s="70"/>
      <c r="AG19" s="70"/>
    </row>
    <row r="20" spans="1:33" s="71" customFormat="1" ht="17.100000000000001" customHeight="1">
      <c r="B20" s="223" t="s">
        <v>14</v>
      </c>
      <c r="C20" s="223"/>
      <c r="D20" s="73"/>
      <c r="E20" s="74">
        <f>SUM(E16:E19)</f>
        <v>7</v>
      </c>
      <c r="F20" s="75"/>
      <c r="G20" s="117"/>
      <c r="H20" s="76">
        <f t="shared" ref="H20:AA20" si="1">SUM(H16:H19)</f>
        <v>90</v>
      </c>
      <c r="I20" s="77">
        <f t="shared" si="1"/>
        <v>90</v>
      </c>
      <c r="J20" s="79">
        <f t="shared" si="1"/>
        <v>0</v>
      </c>
      <c r="K20" s="79">
        <f t="shared" si="1"/>
        <v>0</v>
      </c>
      <c r="L20" s="79">
        <f t="shared" si="1"/>
        <v>0</v>
      </c>
      <c r="M20" s="79">
        <f t="shared" si="1"/>
        <v>0</v>
      </c>
      <c r="N20" s="79">
        <f t="shared" si="1"/>
        <v>0</v>
      </c>
      <c r="O20" s="80">
        <f t="shared" si="1"/>
        <v>0</v>
      </c>
      <c r="P20" s="81">
        <f t="shared" si="1"/>
        <v>15</v>
      </c>
      <c r="Q20" s="80">
        <f t="shared" si="1"/>
        <v>0</v>
      </c>
      <c r="R20" s="82">
        <f t="shared" si="1"/>
        <v>1</v>
      </c>
      <c r="S20" s="83">
        <f t="shared" si="1"/>
        <v>30</v>
      </c>
      <c r="T20" s="80">
        <f t="shared" si="1"/>
        <v>0</v>
      </c>
      <c r="U20" s="84">
        <f t="shared" si="1"/>
        <v>2</v>
      </c>
      <c r="V20" s="81">
        <f t="shared" si="1"/>
        <v>30</v>
      </c>
      <c r="W20" s="80">
        <f t="shared" si="1"/>
        <v>0</v>
      </c>
      <c r="X20" s="82">
        <f t="shared" si="1"/>
        <v>3</v>
      </c>
      <c r="Y20" s="83">
        <f t="shared" si="1"/>
        <v>15</v>
      </c>
      <c r="Z20" s="80">
        <f t="shared" si="1"/>
        <v>0</v>
      </c>
      <c r="AA20" s="82">
        <f t="shared" si="1"/>
        <v>1</v>
      </c>
      <c r="AB20" s="85"/>
      <c r="AC20" s="85"/>
      <c r="AD20" s="85"/>
      <c r="AE20" s="85"/>
      <c r="AF20" s="85"/>
      <c r="AG20" s="85"/>
    </row>
    <row r="21" spans="1:33" s="93" customFormat="1" ht="17.100000000000001" customHeight="1">
      <c r="A21" s="86"/>
      <c r="B21" s="224" t="s">
        <v>40</v>
      </c>
      <c r="C21" s="224"/>
      <c r="D21" s="224"/>
      <c r="E21" s="224"/>
      <c r="F21" s="87"/>
      <c r="G21" s="87"/>
      <c r="H21" s="87"/>
      <c r="I21" s="87"/>
      <c r="J21" s="87"/>
      <c r="K21" s="88"/>
      <c r="L21" s="88"/>
      <c r="M21" s="88"/>
      <c r="N21" s="88"/>
      <c r="O21" s="88"/>
      <c r="P21" s="89"/>
      <c r="Q21" s="88"/>
      <c r="R21" s="90"/>
      <c r="S21" s="88"/>
      <c r="T21" s="88"/>
      <c r="U21" s="91"/>
      <c r="V21" s="89"/>
      <c r="W21" s="88"/>
      <c r="X21" s="90"/>
      <c r="Y21" s="88"/>
      <c r="Z21" s="88"/>
      <c r="AA21" s="90"/>
      <c r="AB21" s="92"/>
      <c r="AC21" s="92"/>
      <c r="AD21" s="92"/>
      <c r="AE21" s="92"/>
      <c r="AF21" s="92"/>
      <c r="AG21" s="92"/>
    </row>
    <row r="22" spans="1:33" s="55" customFormat="1" ht="17.100000000000001" customHeight="1">
      <c r="B22" s="56">
        <v>1</v>
      </c>
      <c r="C22" s="118" t="s">
        <v>41</v>
      </c>
      <c r="D22" s="111" t="s">
        <v>42</v>
      </c>
      <c r="E22" s="94">
        <v>6</v>
      </c>
      <c r="F22" s="113"/>
      <c r="G22" s="113" t="s">
        <v>30</v>
      </c>
      <c r="H22" s="114">
        <v>30</v>
      </c>
      <c r="I22" s="101"/>
      <c r="J22" s="102"/>
      <c r="K22" s="102">
        <v>30</v>
      </c>
      <c r="L22" s="102"/>
      <c r="M22" s="102"/>
      <c r="N22" s="102"/>
      <c r="O22" s="103">
        <v>30</v>
      </c>
      <c r="P22" s="105"/>
      <c r="Q22" s="103"/>
      <c r="R22" s="106"/>
      <c r="S22" s="107"/>
      <c r="T22" s="103"/>
      <c r="U22" s="108"/>
      <c r="V22" s="105"/>
      <c r="W22" s="103">
        <v>30</v>
      </c>
      <c r="X22" s="106">
        <v>6</v>
      </c>
      <c r="Y22" s="107"/>
      <c r="Z22" s="103"/>
      <c r="AA22" s="106"/>
      <c r="AB22" s="70"/>
      <c r="AC22" s="70"/>
      <c r="AD22" s="70"/>
      <c r="AE22" s="70"/>
      <c r="AF22" s="70"/>
      <c r="AG22" s="70"/>
    </row>
    <row r="23" spans="1:33" s="55" customFormat="1" ht="17.100000000000001" customHeight="1">
      <c r="B23" s="56">
        <v>2</v>
      </c>
      <c r="C23" s="118" t="s">
        <v>43</v>
      </c>
      <c r="D23" s="111" t="s">
        <v>44</v>
      </c>
      <c r="E23" s="94">
        <v>1</v>
      </c>
      <c r="F23" s="113"/>
      <c r="G23" s="113" t="s">
        <v>36</v>
      </c>
      <c r="H23" s="114">
        <v>15</v>
      </c>
      <c r="I23" s="101">
        <v>15</v>
      </c>
      <c r="J23" s="102"/>
      <c r="K23" s="63"/>
      <c r="L23" s="102"/>
      <c r="M23" s="102"/>
      <c r="N23" s="102"/>
      <c r="O23" s="103">
        <v>15</v>
      </c>
      <c r="P23" s="105"/>
      <c r="Q23" s="103"/>
      <c r="R23" s="106"/>
      <c r="S23" s="107">
        <v>15</v>
      </c>
      <c r="T23" s="103"/>
      <c r="U23" s="108">
        <v>1</v>
      </c>
      <c r="V23" s="105"/>
      <c r="W23" s="103"/>
      <c r="X23" s="106"/>
      <c r="Y23" s="107"/>
      <c r="Z23" s="103"/>
      <c r="AA23" s="106"/>
      <c r="AB23" s="70"/>
      <c r="AC23" s="70"/>
      <c r="AD23" s="70"/>
      <c r="AE23" s="70"/>
      <c r="AF23" s="70"/>
      <c r="AG23" s="70"/>
    </row>
    <row r="24" spans="1:33" s="55" customFormat="1" ht="17.100000000000001" customHeight="1">
      <c r="B24" s="56">
        <v>3</v>
      </c>
      <c r="C24" s="118" t="s">
        <v>45</v>
      </c>
      <c r="D24" s="111" t="s">
        <v>46</v>
      </c>
      <c r="E24" s="94">
        <v>5</v>
      </c>
      <c r="F24" s="113" t="s">
        <v>39</v>
      </c>
      <c r="G24" s="113" t="s">
        <v>39</v>
      </c>
      <c r="H24" s="114">
        <v>30</v>
      </c>
      <c r="I24" s="101">
        <v>15</v>
      </c>
      <c r="J24" s="102"/>
      <c r="K24" s="63">
        <v>15</v>
      </c>
      <c r="L24" s="102"/>
      <c r="M24" s="102"/>
      <c r="N24" s="102"/>
      <c r="O24" s="103">
        <v>30</v>
      </c>
      <c r="P24" s="105">
        <v>15</v>
      </c>
      <c r="Q24" s="103">
        <v>15</v>
      </c>
      <c r="R24" s="106">
        <v>5</v>
      </c>
      <c r="S24" s="107"/>
      <c r="T24" s="103"/>
      <c r="U24" s="108"/>
      <c r="V24" s="105"/>
      <c r="W24" s="103"/>
      <c r="X24" s="106"/>
      <c r="Y24" s="107"/>
      <c r="Z24" s="103"/>
      <c r="AA24" s="106"/>
      <c r="AB24" s="70"/>
      <c r="AC24" s="70"/>
      <c r="AD24" s="70"/>
      <c r="AE24" s="70"/>
      <c r="AF24" s="70"/>
      <c r="AG24" s="70"/>
    </row>
    <row r="25" spans="1:33" s="55" customFormat="1" ht="17.100000000000001" customHeight="1">
      <c r="B25" s="56">
        <v>4</v>
      </c>
      <c r="C25" s="118" t="s">
        <v>47</v>
      </c>
      <c r="D25" s="111" t="s">
        <v>48</v>
      </c>
      <c r="E25" s="112">
        <v>12</v>
      </c>
      <c r="F25" s="113"/>
      <c r="G25" s="119" t="s">
        <v>25</v>
      </c>
      <c r="H25" s="114">
        <v>120</v>
      </c>
      <c r="I25" s="101"/>
      <c r="J25" s="102"/>
      <c r="K25" s="63">
        <v>120</v>
      </c>
      <c r="L25" s="102"/>
      <c r="M25" s="102"/>
      <c r="N25" s="102"/>
      <c r="O25" s="103">
        <v>120</v>
      </c>
      <c r="P25" s="105"/>
      <c r="Q25" s="103">
        <v>30</v>
      </c>
      <c r="R25" s="106">
        <v>3</v>
      </c>
      <c r="S25" s="107"/>
      <c r="T25" s="103">
        <v>30</v>
      </c>
      <c r="U25" s="108">
        <v>3</v>
      </c>
      <c r="V25" s="105"/>
      <c r="W25" s="103">
        <v>30</v>
      </c>
      <c r="X25" s="106">
        <v>3</v>
      </c>
      <c r="Y25" s="107"/>
      <c r="Z25" s="103">
        <v>30</v>
      </c>
      <c r="AA25" s="106">
        <v>3</v>
      </c>
      <c r="AB25" s="70"/>
      <c r="AC25" s="70"/>
      <c r="AD25" s="70"/>
      <c r="AE25" s="70"/>
      <c r="AF25" s="70"/>
      <c r="AG25" s="70"/>
    </row>
    <row r="26" spans="1:33" s="55" customFormat="1" ht="17.100000000000001" customHeight="1">
      <c r="B26" s="56">
        <v>5</v>
      </c>
      <c r="C26" s="120" t="s">
        <v>49</v>
      </c>
      <c r="D26" s="58" t="s">
        <v>50</v>
      </c>
      <c r="E26" s="56">
        <v>5</v>
      </c>
      <c r="F26" s="59" t="s">
        <v>36</v>
      </c>
      <c r="G26" s="59" t="s">
        <v>36</v>
      </c>
      <c r="H26" s="114">
        <v>30</v>
      </c>
      <c r="I26" s="61">
        <v>15</v>
      </c>
      <c r="J26" s="64"/>
      <c r="K26" s="63">
        <v>15</v>
      </c>
      <c r="L26" s="64"/>
      <c r="M26" s="64"/>
      <c r="N26" s="64"/>
      <c r="O26" s="65">
        <v>30</v>
      </c>
      <c r="P26" s="66"/>
      <c r="Q26" s="65"/>
      <c r="R26" s="67"/>
      <c r="S26" s="68">
        <v>15</v>
      </c>
      <c r="T26" s="65">
        <v>15</v>
      </c>
      <c r="U26" s="69">
        <v>5</v>
      </c>
      <c r="V26" s="66"/>
      <c r="W26" s="65"/>
      <c r="X26" s="67"/>
      <c r="Y26" s="68"/>
      <c r="Z26" s="65"/>
      <c r="AA26" s="67"/>
      <c r="AB26" s="70"/>
      <c r="AC26" s="70"/>
      <c r="AD26" s="70"/>
      <c r="AE26" s="70"/>
      <c r="AF26" s="70"/>
      <c r="AG26" s="70"/>
    </row>
    <row r="27" spans="1:33" s="71" customFormat="1" ht="17.100000000000001" customHeight="1">
      <c r="B27" s="223" t="s">
        <v>51</v>
      </c>
      <c r="C27" s="223"/>
      <c r="D27" s="73"/>
      <c r="E27" s="74">
        <f>SUM(E22:E26)</f>
        <v>29</v>
      </c>
      <c r="F27" s="75"/>
      <c r="G27" s="117"/>
      <c r="H27" s="76">
        <f>SUM(H22:H26)</f>
        <v>225</v>
      </c>
      <c r="I27" s="77">
        <f t="shared" ref="I27:AA27" si="2">SUM(I22:I26)</f>
        <v>45</v>
      </c>
      <c r="J27" s="79">
        <f t="shared" si="2"/>
        <v>0</v>
      </c>
      <c r="K27" s="79">
        <f t="shared" si="2"/>
        <v>180</v>
      </c>
      <c r="L27" s="79">
        <f t="shared" si="2"/>
        <v>0</v>
      </c>
      <c r="M27" s="79">
        <f t="shared" si="2"/>
        <v>0</v>
      </c>
      <c r="N27" s="79">
        <f t="shared" si="2"/>
        <v>0</v>
      </c>
      <c r="O27" s="80">
        <f t="shared" si="2"/>
        <v>225</v>
      </c>
      <c r="P27" s="81">
        <f t="shared" si="2"/>
        <v>15</v>
      </c>
      <c r="Q27" s="80">
        <f t="shared" si="2"/>
        <v>45</v>
      </c>
      <c r="R27" s="82">
        <f t="shared" si="2"/>
        <v>8</v>
      </c>
      <c r="S27" s="83">
        <f t="shared" si="2"/>
        <v>30</v>
      </c>
      <c r="T27" s="80">
        <f t="shared" si="2"/>
        <v>45</v>
      </c>
      <c r="U27" s="84">
        <f t="shared" si="2"/>
        <v>9</v>
      </c>
      <c r="V27" s="81">
        <f t="shared" si="2"/>
        <v>0</v>
      </c>
      <c r="W27" s="80">
        <f t="shared" si="2"/>
        <v>60</v>
      </c>
      <c r="X27" s="82">
        <f t="shared" si="2"/>
        <v>9</v>
      </c>
      <c r="Y27" s="83">
        <f t="shared" si="2"/>
        <v>0</v>
      </c>
      <c r="Z27" s="80">
        <f t="shared" si="2"/>
        <v>30</v>
      </c>
      <c r="AA27" s="82">
        <f t="shared" si="2"/>
        <v>3</v>
      </c>
      <c r="AB27" s="85"/>
      <c r="AC27" s="85"/>
      <c r="AD27" s="85"/>
      <c r="AE27" s="85"/>
      <c r="AF27" s="85"/>
      <c r="AG27" s="85"/>
    </row>
    <row r="28" spans="1:33" s="93" customFormat="1" ht="17.100000000000001" customHeight="1">
      <c r="A28" s="86"/>
      <c r="B28" s="225" t="s">
        <v>52</v>
      </c>
      <c r="C28" s="225"/>
      <c r="D28" s="225"/>
      <c r="E28" s="225"/>
      <c r="F28" s="87"/>
      <c r="G28" s="87"/>
      <c r="H28" s="87"/>
      <c r="I28" s="87"/>
      <c r="J28" s="87"/>
      <c r="K28" s="88"/>
      <c r="L28" s="88"/>
      <c r="M28" s="88"/>
      <c r="N28" s="88"/>
      <c r="O28" s="88"/>
      <c r="P28" s="89"/>
      <c r="Q28" s="88"/>
      <c r="R28" s="90"/>
      <c r="S28" s="88"/>
      <c r="T28" s="88"/>
      <c r="U28" s="91"/>
      <c r="V28" s="89"/>
      <c r="W28" s="88"/>
      <c r="X28" s="90"/>
      <c r="Y28" s="88"/>
      <c r="Z28" s="88"/>
      <c r="AA28" s="90"/>
      <c r="AB28" s="92"/>
      <c r="AC28" s="92"/>
      <c r="AD28" s="92"/>
      <c r="AE28" s="92"/>
      <c r="AF28" s="92"/>
      <c r="AG28" s="92"/>
    </row>
    <row r="29" spans="1:33" s="55" customFormat="1" ht="17.100000000000001" customHeight="1">
      <c r="B29" s="94">
        <v>1</v>
      </c>
      <c r="C29" s="95" t="s">
        <v>53</v>
      </c>
      <c r="D29" s="96" t="s">
        <v>54</v>
      </c>
      <c r="E29" s="121">
        <v>2</v>
      </c>
      <c r="F29" s="98"/>
      <c r="G29" s="99" t="s">
        <v>30</v>
      </c>
      <c r="H29" s="100">
        <v>30</v>
      </c>
      <c r="I29" s="101">
        <v>30</v>
      </c>
      <c r="J29" s="102"/>
      <c r="K29" s="102"/>
      <c r="L29" s="102"/>
      <c r="M29" s="103"/>
      <c r="N29" s="103"/>
      <c r="O29" s="104"/>
      <c r="P29" s="105"/>
      <c r="Q29" s="103"/>
      <c r="R29" s="106"/>
      <c r="S29" s="115"/>
      <c r="T29" s="103"/>
      <c r="U29" s="108"/>
      <c r="V29" s="105">
        <v>30</v>
      </c>
      <c r="W29" s="103"/>
      <c r="X29" s="106">
        <v>2</v>
      </c>
      <c r="Y29" s="107"/>
      <c r="Z29" s="103"/>
      <c r="AA29" s="106"/>
      <c r="AB29" s="70"/>
      <c r="AC29" s="70"/>
      <c r="AD29" s="70"/>
      <c r="AE29" s="70"/>
      <c r="AF29" s="70"/>
      <c r="AG29" s="70"/>
    </row>
    <row r="30" spans="1:33" s="55" customFormat="1" ht="17.100000000000001" customHeight="1">
      <c r="B30" s="94">
        <v>2</v>
      </c>
      <c r="C30" s="95" t="s">
        <v>55</v>
      </c>
      <c r="D30" s="111" t="s">
        <v>56</v>
      </c>
      <c r="E30" s="94">
        <v>2</v>
      </c>
      <c r="F30" s="113"/>
      <c r="G30" s="99" t="s">
        <v>39</v>
      </c>
      <c r="H30" s="114">
        <v>30</v>
      </c>
      <c r="I30" s="107">
        <v>30</v>
      </c>
      <c r="J30" s="102"/>
      <c r="K30" s="102"/>
      <c r="L30" s="102"/>
      <c r="M30" s="103"/>
      <c r="N30" s="103"/>
      <c r="O30" s="103"/>
      <c r="P30" s="109">
        <v>30</v>
      </c>
      <c r="Q30" s="63"/>
      <c r="R30" s="106">
        <v>2</v>
      </c>
      <c r="S30" s="107"/>
      <c r="T30" s="103"/>
      <c r="U30" s="108"/>
      <c r="V30" s="105"/>
      <c r="W30" s="103"/>
      <c r="X30" s="106"/>
      <c r="Y30" s="107"/>
      <c r="Z30" s="103"/>
      <c r="AA30" s="106"/>
      <c r="AB30" s="70"/>
      <c r="AC30" s="70"/>
      <c r="AD30" s="70"/>
      <c r="AE30" s="70"/>
      <c r="AF30" s="70"/>
      <c r="AG30" s="70"/>
    </row>
    <row r="31" spans="1:33" s="55" customFormat="1" ht="17.100000000000001" customHeight="1">
      <c r="B31" s="56">
        <v>3</v>
      </c>
      <c r="C31" s="122" t="s">
        <v>57</v>
      </c>
      <c r="D31" s="58" t="s">
        <v>58</v>
      </c>
      <c r="E31" s="56">
        <v>2</v>
      </c>
      <c r="F31" s="59"/>
      <c r="G31" s="123" t="s">
        <v>33</v>
      </c>
      <c r="H31" s="114">
        <v>30</v>
      </c>
      <c r="I31" s="68">
        <v>30</v>
      </c>
      <c r="J31" s="64"/>
      <c r="K31" s="64"/>
      <c r="L31" s="64"/>
      <c r="M31" s="65"/>
      <c r="N31" s="65"/>
      <c r="O31" s="65"/>
      <c r="P31" s="124"/>
      <c r="Q31" s="125"/>
      <c r="R31" s="126"/>
      <c r="S31" s="68"/>
      <c r="T31" s="65"/>
      <c r="U31" s="69"/>
      <c r="V31" s="66"/>
      <c r="W31" s="65"/>
      <c r="X31" s="67"/>
      <c r="Y31" s="127">
        <v>30</v>
      </c>
      <c r="Z31" s="65"/>
      <c r="AA31" s="67">
        <v>2</v>
      </c>
      <c r="AB31" s="70"/>
      <c r="AC31" s="70"/>
      <c r="AD31" s="70"/>
      <c r="AE31" s="70"/>
      <c r="AF31" s="70"/>
      <c r="AG31" s="70"/>
    </row>
    <row r="32" spans="1:33" s="55" customFormat="1" ht="17.100000000000001" customHeight="1">
      <c r="B32" s="128">
        <v>4</v>
      </c>
      <c r="C32" s="129" t="s">
        <v>59</v>
      </c>
      <c r="D32" s="130" t="s">
        <v>60</v>
      </c>
      <c r="E32" s="131">
        <v>2</v>
      </c>
      <c r="F32" s="132"/>
      <c r="G32" s="133" t="s">
        <v>30</v>
      </c>
      <c r="H32" s="134">
        <v>30</v>
      </c>
      <c r="I32" s="135">
        <v>30</v>
      </c>
      <c r="J32" s="136"/>
      <c r="K32" s="136"/>
      <c r="L32" s="136"/>
      <c r="M32" s="137"/>
      <c r="N32" s="137"/>
      <c r="O32" s="137"/>
      <c r="P32" s="138"/>
      <c r="Q32" s="139"/>
      <c r="R32" s="140"/>
      <c r="S32" s="135"/>
      <c r="T32" s="137"/>
      <c r="U32" s="141"/>
      <c r="V32" s="142">
        <v>30</v>
      </c>
      <c r="W32" s="137"/>
      <c r="X32" s="143">
        <v>2</v>
      </c>
      <c r="Y32" s="135" t="s">
        <v>29</v>
      </c>
      <c r="Z32" s="137"/>
      <c r="AA32" s="143"/>
      <c r="AB32" s="70"/>
      <c r="AC32" s="70"/>
      <c r="AD32" s="70"/>
      <c r="AE32" s="70"/>
      <c r="AF32" s="70"/>
      <c r="AG32" s="70"/>
    </row>
    <row r="33" spans="1:33" s="55" customFormat="1" ht="17.100000000000001" customHeight="1">
      <c r="B33" s="223" t="s">
        <v>14</v>
      </c>
      <c r="C33" s="223"/>
      <c r="D33" s="73"/>
      <c r="E33" s="74">
        <f>SUM(E29:E32)</f>
        <v>8</v>
      </c>
      <c r="F33" s="75"/>
      <c r="G33" s="117"/>
      <c r="H33" s="74">
        <f>SUM(H29:H32)</f>
        <v>120</v>
      </c>
      <c r="I33" s="74">
        <f t="shared" ref="I33:AA33" si="3">SUM(I29:I32)</f>
        <v>120</v>
      </c>
      <c r="J33" s="74">
        <f t="shared" si="3"/>
        <v>0</v>
      </c>
      <c r="K33" s="74">
        <f t="shared" si="3"/>
        <v>0</v>
      </c>
      <c r="L33" s="74">
        <f t="shared" si="3"/>
        <v>0</v>
      </c>
      <c r="M33" s="74">
        <f t="shared" si="3"/>
        <v>0</v>
      </c>
      <c r="N33" s="74">
        <f t="shared" si="3"/>
        <v>0</v>
      </c>
      <c r="O33" s="72">
        <f t="shared" si="3"/>
        <v>0</v>
      </c>
      <c r="P33" s="144">
        <f t="shared" si="3"/>
        <v>30</v>
      </c>
      <c r="Q33" s="72">
        <f t="shared" si="3"/>
        <v>0</v>
      </c>
      <c r="R33" s="82">
        <f t="shared" si="3"/>
        <v>2</v>
      </c>
      <c r="S33" s="145">
        <f t="shared" si="3"/>
        <v>0</v>
      </c>
      <c r="T33" s="72">
        <f t="shared" si="3"/>
        <v>0</v>
      </c>
      <c r="U33" s="84">
        <f t="shared" si="3"/>
        <v>0</v>
      </c>
      <c r="V33" s="144">
        <f t="shared" si="3"/>
        <v>60</v>
      </c>
      <c r="W33" s="72">
        <f t="shared" si="3"/>
        <v>0</v>
      </c>
      <c r="X33" s="82">
        <f t="shared" si="3"/>
        <v>4</v>
      </c>
      <c r="Y33" s="145">
        <f t="shared" si="3"/>
        <v>30</v>
      </c>
      <c r="Z33" s="72">
        <f t="shared" si="3"/>
        <v>0</v>
      </c>
      <c r="AA33" s="82">
        <f t="shared" si="3"/>
        <v>2</v>
      </c>
      <c r="AB33" s="70"/>
      <c r="AC33" s="70"/>
      <c r="AD33" s="70"/>
      <c r="AE33" s="70"/>
      <c r="AF33" s="70"/>
      <c r="AG33" s="70"/>
    </row>
    <row r="34" spans="1:33" s="55" customFormat="1" ht="16.5" customHeight="1">
      <c r="A34" s="86"/>
      <c r="B34" s="225" t="s">
        <v>61</v>
      </c>
      <c r="C34" s="225"/>
      <c r="D34" s="225"/>
      <c r="E34" s="225"/>
      <c r="F34" s="87"/>
      <c r="G34" s="87"/>
      <c r="H34" s="87"/>
      <c r="I34" s="87"/>
      <c r="J34" s="87"/>
      <c r="K34" s="88"/>
      <c r="L34" s="88"/>
      <c r="M34" s="88"/>
      <c r="N34" s="88"/>
      <c r="O34" s="88"/>
      <c r="P34" s="89"/>
      <c r="Q34" s="88"/>
      <c r="R34" s="90"/>
      <c r="S34" s="88"/>
      <c r="T34" s="88"/>
      <c r="U34" s="91"/>
      <c r="V34" s="89"/>
      <c r="W34" s="88"/>
      <c r="X34" s="90"/>
      <c r="Y34" s="88"/>
      <c r="Z34" s="88"/>
      <c r="AA34" s="90"/>
      <c r="AB34" s="70"/>
      <c r="AC34" s="70"/>
      <c r="AD34" s="70"/>
      <c r="AE34" s="70"/>
      <c r="AF34" s="70"/>
      <c r="AG34" s="70"/>
    </row>
    <row r="35" spans="1:33" s="55" customFormat="1" ht="17.100000000000001" customHeight="1">
      <c r="B35" s="56">
        <v>1</v>
      </c>
      <c r="C35" s="146" t="s">
        <v>62</v>
      </c>
      <c r="D35" s="147" t="s">
        <v>63</v>
      </c>
      <c r="E35" s="148">
        <v>1</v>
      </c>
      <c r="F35" s="149"/>
      <c r="G35" s="149" t="s">
        <v>36</v>
      </c>
      <c r="H35" s="150">
        <v>15</v>
      </c>
      <c r="I35" s="151">
        <v>15</v>
      </c>
      <c r="J35" s="152"/>
      <c r="K35" s="152"/>
      <c r="L35" s="152"/>
      <c r="M35" s="152"/>
      <c r="N35" s="152"/>
      <c r="O35" s="153">
        <v>15</v>
      </c>
      <c r="P35" s="154"/>
      <c r="Q35" s="153"/>
      <c r="R35" s="155"/>
      <c r="S35" s="156">
        <v>15</v>
      </c>
      <c r="T35" s="153"/>
      <c r="U35" s="157"/>
      <c r="V35" s="154"/>
      <c r="W35" s="153"/>
      <c r="X35" s="155"/>
      <c r="Y35" s="156"/>
      <c r="Z35" s="153"/>
      <c r="AA35" s="155"/>
      <c r="AB35" s="70"/>
      <c r="AC35" s="70"/>
      <c r="AD35" s="70"/>
      <c r="AE35" s="70"/>
      <c r="AF35" s="70"/>
      <c r="AG35" s="70"/>
    </row>
    <row r="36" spans="1:33" s="55" customFormat="1" ht="17.100000000000001" customHeight="1">
      <c r="B36" s="56">
        <v>2</v>
      </c>
      <c r="C36" s="146" t="s">
        <v>64</v>
      </c>
      <c r="D36" s="147" t="s">
        <v>65</v>
      </c>
      <c r="E36" s="148">
        <v>6</v>
      </c>
      <c r="F36" s="149" t="s">
        <v>30</v>
      </c>
      <c r="G36" s="149" t="s">
        <v>30</v>
      </c>
      <c r="H36" s="150">
        <v>30</v>
      </c>
      <c r="I36" s="151"/>
      <c r="J36" s="152"/>
      <c r="K36" s="152">
        <v>30</v>
      </c>
      <c r="L36" s="152"/>
      <c r="M36" s="152"/>
      <c r="N36" s="152"/>
      <c r="O36" s="153">
        <v>30</v>
      </c>
      <c r="P36" s="154"/>
      <c r="Q36" s="153"/>
      <c r="R36" s="155"/>
      <c r="S36" s="156"/>
      <c r="T36" s="153"/>
      <c r="U36" s="157"/>
      <c r="V36" s="154"/>
      <c r="W36" s="153">
        <v>30</v>
      </c>
      <c r="X36" s="155"/>
      <c r="Y36" s="156"/>
      <c r="Z36" s="153"/>
      <c r="AA36" s="155"/>
      <c r="AB36" s="70"/>
      <c r="AC36" s="70"/>
      <c r="AD36" s="70"/>
      <c r="AE36" s="70"/>
      <c r="AF36" s="70"/>
      <c r="AG36" s="70"/>
    </row>
    <row r="37" spans="1:33" s="55" customFormat="1" ht="17.100000000000001" customHeight="1">
      <c r="A37" s="55" t="s">
        <v>29</v>
      </c>
      <c r="B37" s="56">
        <v>3</v>
      </c>
      <c r="C37" s="146" t="s">
        <v>66</v>
      </c>
      <c r="D37" s="147" t="s">
        <v>67</v>
      </c>
      <c r="E37" s="148">
        <v>5</v>
      </c>
      <c r="F37" s="149" t="s">
        <v>36</v>
      </c>
      <c r="G37" s="149" t="s">
        <v>36</v>
      </c>
      <c r="H37" s="150">
        <v>30</v>
      </c>
      <c r="I37" s="151">
        <v>15</v>
      </c>
      <c r="J37" s="152"/>
      <c r="K37" s="152">
        <v>15</v>
      </c>
      <c r="L37" s="152"/>
      <c r="M37" s="152"/>
      <c r="N37" s="152"/>
      <c r="O37" s="153">
        <v>30</v>
      </c>
      <c r="P37" s="154"/>
      <c r="Q37" s="153"/>
      <c r="R37" s="155"/>
      <c r="S37" s="156">
        <v>15</v>
      </c>
      <c r="T37" s="153">
        <v>15</v>
      </c>
      <c r="U37" s="157"/>
      <c r="V37" s="154"/>
      <c r="W37" s="153"/>
      <c r="X37" s="155"/>
      <c r="Y37" s="156"/>
      <c r="Z37" s="153"/>
      <c r="AA37" s="155"/>
      <c r="AB37" s="70"/>
      <c r="AC37" s="70"/>
      <c r="AD37" s="70"/>
      <c r="AE37" s="70"/>
      <c r="AF37" s="70"/>
      <c r="AG37" s="70"/>
    </row>
    <row r="38" spans="1:33" s="55" customFormat="1" ht="17.100000000000001" customHeight="1">
      <c r="B38" s="56">
        <v>4</v>
      </c>
      <c r="C38" s="146" t="s">
        <v>68</v>
      </c>
      <c r="D38" s="147" t="s">
        <v>69</v>
      </c>
      <c r="E38" s="158">
        <v>12</v>
      </c>
      <c r="F38" s="149"/>
      <c r="G38" s="159" t="s">
        <v>25</v>
      </c>
      <c r="H38" s="150">
        <v>120</v>
      </c>
      <c r="I38" s="151"/>
      <c r="J38" s="152"/>
      <c r="K38" s="152">
        <v>120</v>
      </c>
      <c r="L38" s="152"/>
      <c r="M38" s="152"/>
      <c r="N38" s="152"/>
      <c r="O38" s="153">
        <v>120</v>
      </c>
      <c r="P38" s="154"/>
      <c r="Q38" s="153">
        <v>30</v>
      </c>
      <c r="R38" s="155"/>
      <c r="S38" s="156"/>
      <c r="T38" s="153">
        <v>30</v>
      </c>
      <c r="U38" s="157"/>
      <c r="V38" s="154"/>
      <c r="W38" s="153">
        <v>30</v>
      </c>
      <c r="X38" s="155"/>
      <c r="Y38" s="156"/>
      <c r="Z38" s="153">
        <v>30</v>
      </c>
      <c r="AA38" s="155"/>
      <c r="AB38" s="70"/>
      <c r="AC38" s="70"/>
      <c r="AD38" s="70"/>
      <c r="AE38" s="70"/>
      <c r="AF38" s="70"/>
      <c r="AG38" s="70"/>
    </row>
    <row r="39" spans="1:33" s="55" customFormat="1" ht="17.100000000000001" customHeight="1">
      <c r="B39" s="56">
        <v>5</v>
      </c>
      <c r="C39" s="146" t="s">
        <v>70</v>
      </c>
      <c r="D39" s="147" t="s">
        <v>71</v>
      </c>
      <c r="E39" s="148">
        <v>5</v>
      </c>
      <c r="F39" s="149" t="s">
        <v>39</v>
      </c>
      <c r="G39" s="149" t="s">
        <v>39</v>
      </c>
      <c r="H39" s="150">
        <v>30</v>
      </c>
      <c r="I39" s="151">
        <v>15</v>
      </c>
      <c r="J39" s="152"/>
      <c r="K39" s="152">
        <v>15</v>
      </c>
      <c r="L39" s="152"/>
      <c r="M39" s="152"/>
      <c r="N39" s="152"/>
      <c r="O39" s="153">
        <v>30</v>
      </c>
      <c r="P39" s="154">
        <v>15</v>
      </c>
      <c r="Q39" s="153">
        <v>15</v>
      </c>
      <c r="R39" s="155"/>
      <c r="S39" s="156"/>
      <c r="T39" s="153"/>
      <c r="U39" s="157"/>
      <c r="V39" s="154"/>
      <c r="W39" s="153"/>
      <c r="X39" s="155"/>
      <c r="Y39" s="156"/>
      <c r="Z39" s="153"/>
      <c r="AA39" s="155"/>
      <c r="AB39" s="70"/>
      <c r="AC39" s="70"/>
      <c r="AD39" s="70"/>
      <c r="AE39" s="70"/>
      <c r="AF39" s="70"/>
      <c r="AG39" s="70"/>
    </row>
    <row r="40" spans="1:33" s="55" customFormat="1" ht="15" customHeight="1">
      <c r="A40" s="71"/>
      <c r="B40" s="223" t="s">
        <v>72</v>
      </c>
      <c r="C40" s="223"/>
      <c r="D40" s="73"/>
      <c r="E40" s="74">
        <f>SUM(E35:E39)</f>
        <v>29</v>
      </c>
      <c r="F40" s="75"/>
      <c r="G40" s="117"/>
      <c r="H40" s="76">
        <f>SUM(H35:H39)</f>
        <v>225</v>
      </c>
      <c r="I40" s="77">
        <f>SUM(I35:I39)</f>
        <v>45</v>
      </c>
      <c r="J40" s="79">
        <f t="shared" ref="J40:AA40" si="4">SUM(J35:J39)</f>
        <v>0</v>
      </c>
      <c r="K40" s="79">
        <f t="shared" si="4"/>
        <v>180</v>
      </c>
      <c r="L40" s="79">
        <f t="shared" si="4"/>
        <v>0</v>
      </c>
      <c r="M40" s="79">
        <f t="shared" si="4"/>
        <v>0</v>
      </c>
      <c r="N40" s="79">
        <f t="shared" si="4"/>
        <v>0</v>
      </c>
      <c r="O40" s="80">
        <f t="shared" si="4"/>
        <v>225</v>
      </c>
      <c r="P40" s="81">
        <f t="shared" si="4"/>
        <v>15</v>
      </c>
      <c r="Q40" s="80">
        <f t="shared" si="4"/>
        <v>45</v>
      </c>
      <c r="R40" s="82">
        <f t="shared" si="4"/>
        <v>0</v>
      </c>
      <c r="S40" s="83">
        <f t="shared" si="4"/>
        <v>30</v>
      </c>
      <c r="T40" s="80">
        <f t="shared" si="4"/>
        <v>45</v>
      </c>
      <c r="U40" s="84">
        <f t="shared" si="4"/>
        <v>0</v>
      </c>
      <c r="V40" s="81">
        <f t="shared" si="4"/>
        <v>0</v>
      </c>
      <c r="W40" s="80">
        <f t="shared" si="4"/>
        <v>60</v>
      </c>
      <c r="X40" s="82">
        <f t="shared" si="4"/>
        <v>0</v>
      </c>
      <c r="Y40" s="83">
        <f t="shared" si="4"/>
        <v>0</v>
      </c>
      <c r="Z40" s="80">
        <f t="shared" si="4"/>
        <v>30</v>
      </c>
      <c r="AA40" s="82">
        <f t="shared" si="4"/>
        <v>0</v>
      </c>
      <c r="AB40" s="70"/>
      <c r="AC40" s="70"/>
      <c r="AD40" s="70"/>
      <c r="AE40" s="70"/>
      <c r="AF40" s="70"/>
      <c r="AG40" s="70"/>
    </row>
    <row r="41" spans="1:33" s="18" customFormat="1" ht="16.5" customHeight="1">
      <c r="A41" s="86"/>
      <c r="B41" s="225" t="s">
        <v>73</v>
      </c>
      <c r="C41" s="225"/>
      <c r="D41" s="225"/>
      <c r="E41" s="225"/>
      <c r="F41" s="87"/>
      <c r="G41" s="87"/>
      <c r="H41" s="87"/>
      <c r="I41" s="87"/>
      <c r="J41" s="87"/>
      <c r="K41" s="88"/>
      <c r="L41" s="88"/>
      <c r="M41" s="88"/>
      <c r="N41" s="88"/>
      <c r="O41" s="88"/>
      <c r="P41" s="89"/>
      <c r="Q41" s="88"/>
      <c r="R41" s="90"/>
      <c r="S41" s="88"/>
      <c r="T41" s="88"/>
      <c r="U41" s="91"/>
      <c r="V41" s="89"/>
      <c r="W41" s="88"/>
      <c r="X41" s="90"/>
      <c r="Y41" s="88"/>
      <c r="Z41" s="88"/>
      <c r="AA41" s="90"/>
      <c r="AB41" s="24"/>
      <c r="AC41" s="24"/>
      <c r="AD41" s="24"/>
      <c r="AE41" s="24"/>
      <c r="AF41" s="24"/>
      <c r="AG41" s="24"/>
    </row>
    <row r="42" spans="1:33" s="18" customFormat="1" ht="17.100000000000001" customHeight="1">
      <c r="A42" s="55"/>
      <c r="B42" s="56">
        <v>1</v>
      </c>
      <c r="C42" s="146" t="s">
        <v>74</v>
      </c>
      <c r="D42" s="147" t="s">
        <v>75</v>
      </c>
      <c r="E42" s="148">
        <v>1</v>
      </c>
      <c r="F42" s="149"/>
      <c r="G42" s="149" t="s">
        <v>39</v>
      </c>
      <c r="H42" s="150">
        <v>5</v>
      </c>
      <c r="I42" s="151">
        <v>5</v>
      </c>
      <c r="J42" s="152"/>
      <c r="K42" s="152"/>
      <c r="L42" s="152"/>
      <c r="M42" s="152"/>
      <c r="N42" s="152"/>
      <c r="O42" s="153"/>
      <c r="P42" s="154">
        <v>5</v>
      </c>
      <c r="Q42" s="153"/>
      <c r="R42" s="155">
        <v>1</v>
      </c>
      <c r="S42" s="156"/>
      <c r="T42" s="153"/>
      <c r="U42" s="157"/>
      <c r="V42" s="154"/>
      <c r="W42" s="153"/>
      <c r="X42" s="155"/>
      <c r="Y42" s="156"/>
      <c r="Z42" s="153"/>
      <c r="AA42" s="155"/>
      <c r="AB42" s="24"/>
      <c r="AC42" s="24"/>
      <c r="AD42" s="24"/>
      <c r="AE42" s="24"/>
      <c r="AF42" s="24"/>
      <c r="AG42" s="24"/>
    </row>
    <row r="43" spans="1:33" s="18" customFormat="1" ht="17.100000000000001" customHeight="1">
      <c r="A43" s="55"/>
      <c r="B43" s="56">
        <v>2</v>
      </c>
      <c r="C43" s="146" t="s">
        <v>76</v>
      </c>
      <c r="D43" s="147" t="s">
        <v>77</v>
      </c>
      <c r="E43" s="148">
        <v>1</v>
      </c>
      <c r="F43" s="149"/>
      <c r="G43" s="149" t="s">
        <v>30</v>
      </c>
      <c r="H43" s="150">
        <v>15</v>
      </c>
      <c r="I43" s="151"/>
      <c r="J43" s="152"/>
      <c r="K43" s="152"/>
      <c r="L43" s="152">
        <v>15</v>
      </c>
      <c r="M43" s="152"/>
      <c r="N43" s="152"/>
      <c r="O43" s="153"/>
      <c r="P43" s="154"/>
      <c r="Q43" s="153"/>
      <c r="R43" s="155"/>
      <c r="S43" s="156"/>
      <c r="T43" s="153"/>
      <c r="U43" s="157"/>
      <c r="V43" s="154"/>
      <c r="W43" s="153">
        <v>15</v>
      </c>
      <c r="X43" s="155">
        <v>1</v>
      </c>
      <c r="Y43" s="156"/>
      <c r="Z43" s="153"/>
      <c r="AA43" s="155"/>
      <c r="AB43" s="24"/>
      <c r="AC43" s="24"/>
      <c r="AD43" s="24"/>
      <c r="AE43" s="24"/>
      <c r="AF43" s="24"/>
      <c r="AG43" s="24"/>
    </row>
    <row r="44" spans="1:33" s="18" customFormat="1" ht="17.100000000000001" customHeight="1">
      <c r="A44" s="55"/>
      <c r="B44" s="56">
        <v>3</v>
      </c>
      <c r="C44" s="146" t="s">
        <v>78</v>
      </c>
      <c r="D44" s="147" t="s">
        <v>79</v>
      </c>
      <c r="E44" s="148">
        <v>2</v>
      </c>
      <c r="F44" s="149"/>
      <c r="G44" s="149" t="s">
        <v>36</v>
      </c>
      <c r="H44" s="150">
        <v>30</v>
      </c>
      <c r="I44" s="151"/>
      <c r="J44" s="152"/>
      <c r="K44" s="152"/>
      <c r="L44" s="152"/>
      <c r="M44" s="152">
        <v>30</v>
      </c>
      <c r="N44" s="152"/>
      <c r="O44" s="153">
        <v>30</v>
      </c>
      <c r="P44" s="154"/>
      <c r="Q44" s="153"/>
      <c r="R44" s="155"/>
      <c r="S44" s="156"/>
      <c r="T44" s="153">
        <v>30</v>
      </c>
      <c r="U44" s="157">
        <v>2</v>
      </c>
      <c r="V44" s="154"/>
      <c r="W44" s="153"/>
      <c r="X44" s="155"/>
      <c r="Y44" s="156"/>
      <c r="Z44" s="153"/>
      <c r="AA44" s="155"/>
      <c r="AB44" s="24"/>
      <c r="AC44" s="24"/>
      <c r="AD44" s="24"/>
      <c r="AE44" s="24"/>
      <c r="AF44" s="24"/>
      <c r="AG44" s="24"/>
    </row>
    <row r="45" spans="1:33" s="18" customFormat="1" ht="17.100000000000001" customHeight="1">
      <c r="A45" s="55"/>
      <c r="B45" s="56">
        <v>4</v>
      </c>
      <c r="C45" s="146" t="s">
        <v>80</v>
      </c>
      <c r="D45" s="147" t="s">
        <v>81</v>
      </c>
      <c r="E45" s="148">
        <v>2</v>
      </c>
      <c r="F45" s="149"/>
      <c r="G45" s="149" t="s">
        <v>39</v>
      </c>
      <c r="H45" s="150">
        <v>30</v>
      </c>
      <c r="I45" s="151"/>
      <c r="J45" s="152"/>
      <c r="K45" s="152"/>
      <c r="L45" s="152"/>
      <c r="M45" s="152">
        <v>30</v>
      </c>
      <c r="N45" s="152"/>
      <c r="O45" s="153">
        <v>30</v>
      </c>
      <c r="P45" s="154"/>
      <c r="Q45" s="153">
        <v>30</v>
      </c>
      <c r="R45" s="155">
        <v>2</v>
      </c>
      <c r="S45" s="156"/>
      <c r="T45" s="153"/>
      <c r="U45" s="157"/>
      <c r="V45" s="154"/>
      <c r="W45" s="153"/>
      <c r="X45" s="155"/>
      <c r="Y45" s="156"/>
      <c r="Z45" s="153"/>
      <c r="AA45" s="155"/>
      <c r="AB45" s="24"/>
      <c r="AC45" s="24"/>
      <c r="AD45" s="24"/>
      <c r="AE45" s="24"/>
      <c r="AF45" s="24"/>
      <c r="AG45" s="24"/>
    </row>
    <row r="46" spans="1:33" ht="15.75" customHeight="1">
      <c r="A46" s="71"/>
      <c r="B46" s="223" t="s">
        <v>72</v>
      </c>
      <c r="C46" s="223"/>
      <c r="D46" s="73"/>
      <c r="E46" s="74">
        <f>SUM(E42:E45)</f>
        <v>6</v>
      </c>
      <c r="F46" s="75"/>
      <c r="G46" s="117"/>
      <c r="H46" s="76">
        <f t="shared" ref="H46:AA46" si="5">SUM(H42:H45)</f>
        <v>80</v>
      </c>
      <c r="I46" s="77">
        <f t="shared" si="5"/>
        <v>5</v>
      </c>
      <c r="J46" s="79">
        <f t="shared" si="5"/>
        <v>0</v>
      </c>
      <c r="K46" s="79">
        <f t="shared" si="5"/>
        <v>0</v>
      </c>
      <c r="L46" s="79">
        <f t="shared" si="5"/>
        <v>15</v>
      </c>
      <c r="M46" s="79">
        <f t="shared" si="5"/>
        <v>60</v>
      </c>
      <c r="N46" s="79">
        <f t="shared" si="5"/>
        <v>0</v>
      </c>
      <c r="O46" s="80">
        <f t="shared" si="5"/>
        <v>60</v>
      </c>
      <c r="P46" s="81">
        <f t="shared" si="5"/>
        <v>5</v>
      </c>
      <c r="Q46" s="80">
        <f t="shared" si="5"/>
        <v>30</v>
      </c>
      <c r="R46" s="82">
        <f t="shared" si="5"/>
        <v>3</v>
      </c>
      <c r="S46" s="83">
        <f t="shared" si="5"/>
        <v>0</v>
      </c>
      <c r="T46" s="80">
        <f t="shared" si="5"/>
        <v>30</v>
      </c>
      <c r="U46" s="84">
        <f t="shared" si="5"/>
        <v>2</v>
      </c>
      <c r="V46" s="81">
        <f t="shared" si="5"/>
        <v>0</v>
      </c>
      <c r="W46" s="80">
        <f t="shared" si="5"/>
        <v>15</v>
      </c>
      <c r="X46" s="82">
        <f t="shared" si="5"/>
        <v>1</v>
      </c>
      <c r="Y46" s="83">
        <f t="shared" si="5"/>
        <v>0</v>
      </c>
      <c r="Z46" s="80">
        <f t="shared" si="5"/>
        <v>0</v>
      </c>
      <c r="AA46" s="82">
        <f t="shared" si="5"/>
        <v>0</v>
      </c>
      <c r="AB46" s="24"/>
      <c r="AC46" s="24"/>
      <c r="AD46" s="24"/>
      <c r="AE46" s="24"/>
      <c r="AF46" s="24"/>
      <c r="AG46" s="24"/>
    </row>
    <row r="47" spans="1:33" s="18" customFormat="1" ht="17.100000000000001" customHeight="1">
      <c r="A47" s="86"/>
      <c r="B47" s="225" t="s">
        <v>104</v>
      </c>
      <c r="C47" s="225"/>
      <c r="D47" s="225"/>
      <c r="E47" s="225"/>
      <c r="F47" s="87"/>
      <c r="G47" s="87"/>
      <c r="H47" s="87"/>
      <c r="I47" s="87"/>
      <c r="J47" s="87"/>
      <c r="K47" s="88"/>
      <c r="L47" s="88"/>
      <c r="M47" s="88"/>
      <c r="N47" s="88"/>
      <c r="O47" s="88"/>
      <c r="P47" s="89"/>
      <c r="Q47" s="88"/>
      <c r="R47" s="90"/>
      <c r="S47" s="88"/>
      <c r="T47" s="88"/>
      <c r="U47" s="91"/>
      <c r="V47" s="89"/>
      <c r="W47" s="88"/>
      <c r="X47" s="90"/>
      <c r="Y47" s="88"/>
      <c r="Z47" s="88"/>
      <c r="AA47" s="90"/>
      <c r="AB47" s="24"/>
      <c r="AC47" s="24"/>
      <c r="AD47" s="24"/>
      <c r="AE47" s="24"/>
      <c r="AF47" s="24"/>
      <c r="AG47" s="24"/>
    </row>
    <row r="48" spans="1:33" s="18" customFormat="1" ht="17.100000000000001" customHeight="1">
      <c r="A48" s="55"/>
      <c r="B48" s="56">
        <v>1</v>
      </c>
      <c r="C48" s="146" t="s">
        <v>103</v>
      </c>
      <c r="D48" s="147" t="s">
        <v>82</v>
      </c>
      <c r="E48" s="148">
        <v>30</v>
      </c>
      <c r="F48" s="149"/>
      <c r="G48" s="160" t="s">
        <v>83</v>
      </c>
      <c r="H48" s="150">
        <v>120</v>
      </c>
      <c r="I48" s="151"/>
      <c r="J48" s="152"/>
      <c r="K48" s="152"/>
      <c r="L48" s="152"/>
      <c r="M48" s="152"/>
      <c r="N48" s="152">
        <v>120</v>
      </c>
      <c r="O48" s="153">
        <v>120</v>
      </c>
      <c r="P48" s="154"/>
      <c r="Q48" s="161">
        <v>30</v>
      </c>
      <c r="R48" s="155">
        <v>6</v>
      </c>
      <c r="S48" s="156"/>
      <c r="T48" s="153">
        <v>30</v>
      </c>
      <c r="U48" s="157">
        <v>7</v>
      </c>
      <c r="V48" s="154"/>
      <c r="W48" s="153">
        <v>30</v>
      </c>
      <c r="X48" s="155">
        <v>3</v>
      </c>
      <c r="Y48" s="156"/>
      <c r="Z48" s="153">
        <v>30</v>
      </c>
      <c r="AA48" s="155">
        <v>14</v>
      </c>
      <c r="AB48" s="24"/>
      <c r="AC48" s="24"/>
      <c r="AD48" s="24"/>
      <c r="AE48" s="24"/>
      <c r="AF48" s="24"/>
      <c r="AG48" s="24"/>
    </row>
    <row r="49" spans="1:33" ht="17.100000000000001" customHeight="1">
      <c r="A49" s="71"/>
      <c r="B49" s="223" t="s">
        <v>72</v>
      </c>
      <c r="C49" s="223"/>
      <c r="D49" s="73"/>
      <c r="E49" s="74">
        <f>SUM(E48)</f>
        <v>30</v>
      </c>
      <c r="F49" s="75"/>
      <c r="G49" s="117"/>
      <c r="H49" s="76">
        <f>SUM(H48)</f>
        <v>120</v>
      </c>
      <c r="I49" s="77">
        <f t="shared" ref="I49:Z49" si="6">SUM(I48)</f>
        <v>0</v>
      </c>
      <c r="J49" s="79">
        <f t="shared" si="6"/>
        <v>0</v>
      </c>
      <c r="K49" s="79">
        <f t="shared" si="6"/>
        <v>0</v>
      </c>
      <c r="L49" s="79">
        <f t="shared" si="6"/>
        <v>0</v>
      </c>
      <c r="M49" s="79">
        <f t="shared" si="6"/>
        <v>0</v>
      </c>
      <c r="N49" s="79">
        <f t="shared" si="6"/>
        <v>120</v>
      </c>
      <c r="O49" s="80">
        <f t="shared" si="6"/>
        <v>120</v>
      </c>
      <c r="P49" s="81">
        <f t="shared" si="6"/>
        <v>0</v>
      </c>
      <c r="Q49" s="80">
        <f t="shared" si="6"/>
        <v>30</v>
      </c>
      <c r="R49" s="82">
        <v>6</v>
      </c>
      <c r="S49" s="83">
        <f t="shared" si="6"/>
        <v>0</v>
      </c>
      <c r="T49" s="80">
        <f t="shared" si="6"/>
        <v>30</v>
      </c>
      <c r="U49" s="84">
        <v>7</v>
      </c>
      <c r="V49" s="81">
        <f t="shared" si="6"/>
        <v>0</v>
      </c>
      <c r="W49" s="80">
        <f t="shared" si="6"/>
        <v>30</v>
      </c>
      <c r="X49" s="82">
        <v>3</v>
      </c>
      <c r="Y49" s="83">
        <f t="shared" si="6"/>
        <v>0</v>
      </c>
      <c r="Z49" s="80">
        <f t="shared" si="6"/>
        <v>30</v>
      </c>
      <c r="AA49" s="82">
        <v>14</v>
      </c>
      <c r="AB49" s="24"/>
      <c r="AC49" s="24"/>
      <c r="AD49" s="24"/>
      <c r="AE49" s="24"/>
      <c r="AF49" s="24"/>
      <c r="AG49" s="24"/>
    </row>
    <row r="50" spans="1:33" s="18" customFormat="1" ht="17.100000000000001" customHeight="1">
      <c r="A50" s="86"/>
      <c r="B50" s="225"/>
      <c r="C50" s="225"/>
      <c r="D50" s="225"/>
      <c r="E50" s="225"/>
      <c r="F50" s="87"/>
      <c r="G50" s="87"/>
      <c r="H50" s="87"/>
      <c r="I50" s="87"/>
      <c r="J50" s="87"/>
      <c r="K50" s="88"/>
      <c r="L50" s="88"/>
      <c r="M50" s="88"/>
      <c r="N50" s="88"/>
      <c r="O50" s="88"/>
      <c r="P50" s="89"/>
      <c r="Q50" s="88"/>
      <c r="R50" s="90"/>
      <c r="S50" s="88"/>
      <c r="T50" s="88"/>
      <c r="U50" s="91"/>
      <c r="V50" s="89"/>
      <c r="W50" s="88"/>
      <c r="X50" s="90"/>
      <c r="Y50" s="88"/>
      <c r="Z50" s="88"/>
      <c r="AA50" s="90"/>
      <c r="AB50" s="24"/>
      <c r="AC50" s="24"/>
      <c r="AD50" s="24"/>
      <c r="AE50" s="24"/>
      <c r="AF50" s="24"/>
      <c r="AG50" s="24"/>
    </row>
    <row r="51" spans="1:33" s="18" customFormat="1" ht="17.100000000000001" customHeight="1">
      <c r="A51" s="55"/>
      <c r="B51" s="56"/>
      <c r="C51" s="146"/>
      <c r="D51" s="147"/>
      <c r="E51" s="148"/>
      <c r="F51" s="149"/>
      <c r="G51" s="149"/>
      <c r="H51" s="150"/>
      <c r="I51" s="151"/>
      <c r="J51" s="152"/>
      <c r="K51" s="152"/>
      <c r="L51" s="152"/>
      <c r="M51" s="152"/>
      <c r="N51" s="152"/>
      <c r="O51" s="153"/>
      <c r="P51" s="154"/>
      <c r="Q51" s="161"/>
      <c r="R51" s="155"/>
      <c r="S51" s="156"/>
      <c r="T51" s="153"/>
      <c r="U51" s="157"/>
      <c r="V51" s="154"/>
      <c r="W51" s="153"/>
      <c r="X51" s="155"/>
      <c r="Y51" s="156"/>
      <c r="Z51" s="153"/>
      <c r="AA51" s="155"/>
      <c r="AB51" s="24"/>
      <c r="AC51" s="24"/>
      <c r="AD51" s="24"/>
      <c r="AE51" s="24"/>
      <c r="AF51" s="24"/>
      <c r="AG51" s="24"/>
    </row>
    <row r="52" spans="1:33" ht="17.100000000000001" customHeight="1">
      <c r="A52" s="71"/>
      <c r="B52" s="223"/>
      <c r="C52" s="223"/>
      <c r="D52" s="73"/>
      <c r="E52" s="74"/>
      <c r="F52" s="75"/>
      <c r="G52" s="117"/>
      <c r="H52" s="76"/>
      <c r="I52" s="77"/>
      <c r="J52" s="79"/>
      <c r="K52" s="79"/>
      <c r="L52" s="79"/>
      <c r="M52" s="79"/>
      <c r="N52" s="79"/>
      <c r="O52" s="80"/>
      <c r="P52" s="81"/>
      <c r="Q52" s="80"/>
      <c r="R52" s="82"/>
      <c r="S52" s="83"/>
      <c r="T52" s="80"/>
      <c r="U52" s="84"/>
      <c r="V52" s="81"/>
      <c r="W52" s="80"/>
      <c r="X52" s="82"/>
      <c r="Y52" s="83"/>
      <c r="Z52" s="80"/>
      <c r="AA52" s="82"/>
      <c r="AB52" s="24"/>
      <c r="AC52" s="24"/>
      <c r="AD52" s="24"/>
      <c r="AE52" s="24"/>
      <c r="AF52" s="24"/>
      <c r="AG52" s="24"/>
    </row>
    <row r="53" spans="1:33" s="18" customFormat="1" ht="16.5" customHeight="1">
      <c r="A53" s="86"/>
      <c r="B53" s="225"/>
      <c r="C53" s="225"/>
      <c r="D53" s="225"/>
      <c r="E53" s="225"/>
      <c r="F53" s="87"/>
      <c r="G53" s="87"/>
      <c r="H53" s="87"/>
      <c r="I53" s="87"/>
      <c r="J53" s="87"/>
      <c r="K53" s="88"/>
      <c r="L53" s="88"/>
      <c r="M53" s="88"/>
      <c r="N53" s="88"/>
      <c r="O53" s="88"/>
      <c r="P53" s="89"/>
      <c r="Q53" s="88"/>
      <c r="R53" s="90"/>
      <c r="S53" s="88"/>
      <c r="T53" s="88"/>
      <c r="U53" s="91"/>
      <c r="V53" s="89"/>
      <c r="W53" s="88"/>
      <c r="X53" s="90"/>
      <c r="Y53" s="88"/>
      <c r="Z53" s="88"/>
      <c r="AA53" s="90"/>
      <c r="AB53" s="24"/>
      <c r="AC53" s="24"/>
      <c r="AD53" s="24"/>
      <c r="AE53" s="24"/>
      <c r="AF53" s="24"/>
      <c r="AG53" s="24"/>
    </row>
    <row r="54" spans="1:33" s="18" customFormat="1" ht="16.5" customHeight="1">
      <c r="A54" s="71"/>
      <c r="B54" s="162"/>
      <c r="C54" s="163"/>
      <c r="D54" s="164"/>
      <c r="E54" s="165"/>
      <c r="F54" s="166"/>
      <c r="G54" s="167"/>
      <c r="H54" s="168"/>
      <c r="I54" s="169"/>
      <c r="J54" s="170"/>
      <c r="K54" s="170"/>
      <c r="L54" s="170"/>
      <c r="M54" s="170"/>
      <c r="N54" s="170"/>
      <c r="O54" s="171"/>
      <c r="P54" s="172"/>
      <c r="Q54" s="171"/>
      <c r="R54" s="90"/>
      <c r="S54" s="173"/>
      <c r="T54" s="171"/>
      <c r="U54" s="91"/>
      <c r="V54" s="172"/>
      <c r="W54" s="171"/>
      <c r="X54" s="90"/>
      <c r="Y54" s="173"/>
      <c r="Z54" s="171"/>
      <c r="AA54" s="90"/>
      <c r="AB54" s="24"/>
      <c r="AC54" s="24"/>
      <c r="AD54" s="24"/>
      <c r="AE54" s="24"/>
      <c r="AF54" s="24"/>
      <c r="AG54" s="24"/>
    </row>
    <row r="55" spans="1:33" s="18" customFormat="1" ht="17.100000000000001" customHeight="1">
      <c r="A55" s="55"/>
      <c r="B55" s="228" t="s">
        <v>14</v>
      </c>
      <c r="C55" s="228"/>
      <c r="D55" s="174"/>
      <c r="E55" s="74">
        <f>SUM(E49,E46,E33,E27,E20,E14)</f>
        <v>120</v>
      </c>
      <c r="F55" s="229"/>
      <c r="G55" s="229"/>
      <c r="H55" s="74">
        <f t="shared" ref="H55:N55" si="7">SUM(H49,H46,H33,H27,H20,H14)</f>
        <v>875</v>
      </c>
      <c r="I55" s="74">
        <f t="shared" si="7"/>
        <v>260</v>
      </c>
      <c r="J55" s="74">
        <f t="shared" si="7"/>
        <v>0</v>
      </c>
      <c r="K55" s="74">
        <f t="shared" si="7"/>
        <v>180</v>
      </c>
      <c r="L55" s="74">
        <f t="shared" si="7"/>
        <v>255</v>
      </c>
      <c r="M55" s="74">
        <f t="shared" si="7"/>
        <v>60</v>
      </c>
      <c r="N55" s="74">
        <f t="shared" si="7"/>
        <v>120</v>
      </c>
      <c r="O55" s="74"/>
      <c r="P55" s="175">
        <f t="shared" ref="P55:AA55" si="8">SUM(P49,P46,P33,P27,P20,P14)</f>
        <v>65</v>
      </c>
      <c r="Q55" s="175">
        <f t="shared" si="8"/>
        <v>165</v>
      </c>
      <c r="R55" s="175">
        <f t="shared" si="8"/>
        <v>30</v>
      </c>
      <c r="S55" s="175">
        <f t="shared" si="8"/>
        <v>60</v>
      </c>
      <c r="T55" s="175">
        <f t="shared" si="8"/>
        <v>165</v>
      </c>
      <c r="U55" s="175">
        <f t="shared" si="8"/>
        <v>30</v>
      </c>
      <c r="V55" s="175">
        <f t="shared" si="8"/>
        <v>90</v>
      </c>
      <c r="W55" s="175">
        <f t="shared" si="8"/>
        <v>165</v>
      </c>
      <c r="X55" s="175">
        <f t="shared" si="8"/>
        <v>30</v>
      </c>
      <c r="Y55" s="175">
        <f t="shared" si="8"/>
        <v>45</v>
      </c>
      <c r="Z55" s="175">
        <f t="shared" si="8"/>
        <v>120</v>
      </c>
      <c r="AA55" s="175">
        <f t="shared" si="8"/>
        <v>30</v>
      </c>
      <c r="AB55" s="24"/>
      <c r="AC55" s="24"/>
      <c r="AD55" s="24"/>
      <c r="AE55" s="24"/>
      <c r="AF55" s="24"/>
      <c r="AG55" s="24"/>
    </row>
    <row r="56" spans="1:33" ht="17.100000000000001" customHeight="1">
      <c r="A56" s="176"/>
      <c r="B56" s="177"/>
      <c r="C56" s="177"/>
      <c r="D56" s="178"/>
      <c r="E56" s="179"/>
      <c r="F56" s="180"/>
      <c r="G56" s="181"/>
      <c r="H56" s="182"/>
      <c r="I56" s="183"/>
      <c r="J56" s="184"/>
      <c r="K56" s="184"/>
      <c r="L56" s="184"/>
      <c r="M56" s="184"/>
      <c r="N56" s="184"/>
      <c r="O56" s="184"/>
      <c r="P56" s="226">
        <f>SUM(P55,Q55,S55,T55)</f>
        <v>455</v>
      </c>
      <c r="Q56" s="226"/>
      <c r="R56" s="226"/>
      <c r="S56" s="226"/>
      <c r="T56" s="226"/>
      <c r="U56" s="226"/>
      <c r="V56" s="226">
        <f>SUM(V55,W55,Y55,Z55)</f>
        <v>420</v>
      </c>
      <c r="W56" s="226"/>
      <c r="X56" s="226"/>
      <c r="Y56" s="226"/>
      <c r="Z56" s="226"/>
      <c r="AA56" s="226"/>
      <c r="AB56" s="24"/>
      <c r="AC56" s="24"/>
      <c r="AD56" s="24"/>
      <c r="AE56" s="24"/>
      <c r="AF56" s="24"/>
      <c r="AG56" s="24"/>
    </row>
    <row r="57" spans="1:33" s="18" customFormat="1" ht="16.5" customHeight="1">
      <c r="A57" s="55"/>
      <c r="B57" s="185"/>
      <c r="C57" s="186"/>
      <c r="D57" s="187"/>
      <c r="E57" s="188"/>
      <c r="F57" s="189"/>
      <c r="G57" s="189"/>
      <c r="H57" s="190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24"/>
      <c r="AB57" s="24"/>
      <c r="AC57" s="24"/>
      <c r="AD57" s="24"/>
      <c r="AE57" s="24"/>
      <c r="AF57" s="24"/>
      <c r="AG57" s="24"/>
    </row>
    <row r="58" spans="1:33" s="18" customFormat="1" ht="17.100000000000001" customHeight="1">
      <c r="A58" s="55"/>
      <c r="B58" s="192"/>
      <c r="C58" s="4"/>
      <c r="D58" s="3"/>
      <c r="E58" s="4"/>
      <c r="F58" s="193" t="s">
        <v>100</v>
      </c>
      <c r="G58" s="194"/>
      <c r="H58" s="195">
        <f>SUM(I55:O55)</f>
        <v>875</v>
      </c>
      <c r="I58" s="196"/>
      <c r="J58" s="196"/>
      <c r="K58" s="4"/>
      <c r="L58" s="4"/>
      <c r="M58" s="4"/>
      <c r="N58" s="4"/>
      <c r="O58" s="4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24"/>
      <c r="AB58" s="24"/>
      <c r="AC58" s="24"/>
      <c r="AD58" s="24"/>
      <c r="AE58" s="24"/>
      <c r="AF58" s="24"/>
      <c r="AG58" s="24"/>
    </row>
    <row r="59" spans="1:33" ht="17.100000000000001" customHeight="1">
      <c r="A59" s="18"/>
      <c r="B59" s="197"/>
      <c r="C59" s="4"/>
      <c r="F59" s="198" t="s">
        <v>101</v>
      </c>
      <c r="G59" s="193"/>
      <c r="H59" s="195">
        <f>SUM(P55:Q55,S55:T55,V55:W55,Y55:Z55)</f>
        <v>875</v>
      </c>
      <c r="I59" s="4"/>
      <c r="J59" s="4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24"/>
      <c r="AB59" s="24"/>
      <c r="AC59" s="24"/>
      <c r="AD59" s="24"/>
      <c r="AE59" s="24"/>
      <c r="AF59" s="24"/>
      <c r="AG59" s="24"/>
    </row>
    <row r="60" spans="1:33" ht="12.75" customHeight="1">
      <c r="A60" s="55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199">
        <v>1</v>
      </c>
      <c r="Q60" s="200">
        <v>11</v>
      </c>
      <c r="R60" s="200"/>
      <c r="S60" s="199">
        <v>1</v>
      </c>
      <c r="T60" s="200">
        <v>8</v>
      </c>
      <c r="U60" s="200"/>
      <c r="V60" s="199">
        <v>0</v>
      </c>
      <c r="W60" s="200">
        <v>10</v>
      </c>
      <c r="X60" s="200"/>
      <c r="Y60" s="199">
        <v>6</v>
      </c>
      <c r="Z60" s="200">
        <v>10</v>
      </c>
      <c r="AA60" s="200"/>
    </row>
    <row r="61" spans="1:33" ht="17.100000000000001" customHeight="1">
      <c r="B61" s="201"/>
      <c r="C61" s="18"/>
      <c r="D61" s="202"/>
      <c r="E61" s="203"/>
      <c r="F61" s="18"/>
      <c r="G61" s="18"/>
      <c r="H61" s="204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0"/>
      <c r="X61" s="20"/>
      <c r="Y61" s="20"/>
      <c r="Z61" s="20"/>
      <c r="AA61" s="20"/>
    </row>
    <row r="62" spans="1:33" ht="17.100000000000001" customHeight="1">
      <c r="B62" s="201"/>
      <c r="C62" s="18"/>
      <c r="D62" s="202"/>
      <c r="E62" s="203"/>
      <c r="F62" s="18"/>
      <c r="G62" s="18"/>
      <c r="H62" s="204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20"/>
      <c r="X62" s="20"/>
      <c r="Y62" s="20"/>
      <c r="Z62" s="20"/>
      <c r="AA62" s="20"/>
    </row>
    <row r="63" spans="1:33" ht="17.100000000000001" customHeight="1">
      <c r="B63" s="201"/>
      <c r="C63" s="18"/>
      <c r="D63" s="202"/>
      <c r="E63" s="203"/>
      <c r="F63" s="18"/>
      <c r="G63" s="18"/>
      <c r="H63" s="204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20"/>
      <c r="X63" s="20"/>
      <c r="Y63" s="20"/>
      <c r="Z63" s="20"/>
      <c r="AA63" s="20"/>
    </row>
    <row r="64" spans="1:33" ht="17.100000000000001" customHeight="1">
      <c r="B64" s="201"/>
      <c r="C64" s="18"/>
      <c r="D64" s="202"/>
      <c r="E64" s="203"/>
      <c r="F64" s="18"/>
      <c r="G64" s="18"/>
      <c r="H64" s="204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20"/>
      <c r="X64" s="20"/>
      <c r="Y64" s="20"/>
      <c r="Z64" s="20"/>
      <c r="AA64" s="20"/>
    </row>
    <row r="65" spans="2:27" ht="17.100000000000001" customHeight="1">
      <c r="B65" s="201"/>
      <c r="C65" s="18"/>
      <c r="D65" s="202"/>
      <c r="E65" s="203"/>
      <c r="F65" s="18"/>
      <c r="G65" s="18"/>
      <c r="H65" s="204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20"/>
      <c r="X65" s="20"/>
      <c r="Y65" s="20"/>
      <c r="Z65" s="20"/>
      <c r="AA65" s="20"/>
    </row>
    <row r="66" spans="2:27" ht="17.100000000000001" customHeight="1">
      <c r="B66" s="201"/>
      <c r="C66" s="18"/>
      <c r="D66" s="202"/>
      <c r="E66" s="203"/>
      <c r="F66" s="18"/>
      <c r="G66" s="18"/>
      <c r="H66" s="204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20"/>
      <c r="X66" s="20"/>
      <c r="Y66" s="20"/>
      <c r="Z66" s="20"/>
      <c r="AA66" s="20"/>
    </row>
    <row r="67" spans="2:27" ht="17.100000000000001" customHeight="1">
      <c r="B67" s="201"/>
      <c r="C67" s="18"/>
      <c r="D67" s="202"/>
      <c r="E67" s="203"/>
      <c r="F67" s="18"/>
      <c r="G67" s="18"/>
      <c r="H67" s="204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20"/>
      <c r="X67" s="20"/>
      <c r="Y67" s="20"/>
      <c r="Z67" s="20"/>
      <c r="AA67" s="20"/>
    </row>
    <row r="68" spans="2:27" ht="17.100000000000001" customHeight="1">
      <c r="B68" s="201"/>
      <c r="C68" s="18"/>
      <c r="D68" s="202"/>
      <c r="E68" s="203"/>
      <c r="F68" s="18"/>
      <c r="G68" s="18"/>
      <c r="H68" s="204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20"/>
      <c r="X68" s="20"/>
      <c r="Y68" s="20"/>
      <c r="Z68" s="20"/>
      <c r="AA68" s="20"/>
    </row>
    <row r="69" spans="2:27" ht="17.100000000000001" customHeight="1">
      <c r="B69" s="201"/>
      <c r="C69" s="18"/>
      <c r="D69" s="202"/>
      <c r="E69" s="203"/>
      <c r="F69" s="18"/>
      <c r="G69" s="18"/>
      <c r="H69" s="204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20"/>
      <c r="X69" s="20"/>
      <c r="Y69" s="20"/>
      <c r="Z69" s="20"/>
      <c r="AA69" s="20"/>
    </row>
    <row r="70" spans="2:27" ht="17.100000000000001" customHeight="1">
      <c r="B70" s="201"/>
      <c r="C70" s="18"/>
      <c r="D70" s="202"/>
      <c r="E70" s="203"/>
      <c r="F70" s="18"/>
      <c r="G70" s="18"/>
      <c r="H70" s="204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20"/>
      <c r="X70" s="20"/>
      <c r="Y70" s="20"/>
      <c r="Z70" s="20"/>
      <c r="AA70" s="20"/>
    </row>
    <row r="71" spans="2:27" ht="17.100000000000001" customHeight="1">
      <c r="B71" s="201"/>
      <c r="C71" s="18"/>
      <c r="D71" s="202"/>
      <c r="E71" s="203"/>
      <c r="F71" s="18"/>
      <c r="G71" s="18"/>
      <c r="H71" s="204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20"/>
      <c r="X71" s="20"/>
      <c r="Y71" s="20"/>
      <c r="Z71" s="20"/>
      <c r="AA71" s="20"/>
    </row>
    <row r="72" spans="2:27" ht="17.100000000000001" customHeight="1">
      <c r="B72" s="201"/>
      <c r="C72" s="18"/>
      <c r="D72" s="202"/>
      <c r="E72" s="203"/>
      <c r="F72" s="18"/>
      <c r="G72" s="18"/>
      <c r="H72" s="204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20"/>
      <c r="X72" s="20"/>
      <c r="Y72" s="20"/>
      <c r="Z72" s="20"/>
      <c r="AA72" s="20"/>
    </row>
    <row r="73" spans="2:27" ht="17.100000000000001" customHeight="1">
      <c r="B73" s="201"/>
      <c r="C73" s="18"/>
      <c r="D73" s="202"/>
      <c r="E73" s="203"/>
      <c r="F73" s="18"/>
      <c r="G73" s="18"/>
      <c r="H73" s="20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20"/>
      <c r="X73" s="20"/>
      <c r="Y73" s="20"/>
      <c r="Z73" s="20"/>
      <c r="AA73" s="20"/>
    </row>
    <row r="74" spans="2:27" ht="17.100000000000001" customHeight="1">
      <c r="B74" s="201"/>
      <c r="C74" s="18"/>
      <c r="D74" s="202"/>
      <c r="E74" s="203"/>
      <c r="F74" s="18"/>
      <c r="G74" s="18"/>
      <c r="H74" s="204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20"/>
      <c r="X74" s="20"/>
      <c r="Y74" s="20"/>
      <c r="Z74" s="20"/>
      <c r="AA74" s="20"/>
    </row>
    <row r="75" spans="2:27" ht="17.100000000000001" customHeight="1">
      <c r="B75" s="201"/>
      <c r="C75" s="18"/>
      <c r="D75" s="202"/>
      <c r="E75" s="203"/>
      <c r="F75" s="18"/>
      <c r="G75" s="18"/>
      <c r="H75" s="20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20"/>
      <c r="X75" s="20"/>
      <c r="Y75" s="20"/>
      <c r="Z75" s="20"/>
      <c r="AA75" s="20"/>
    </row>
    <row r="76" spans="2:27" ht="17.100000000000001" customHeight="1">
      <c r="B76" s="201"/>
      <c r="C76" s="18"/>
      <c r="D76" s="202"/>
      <c r="E76" s="203"/>
      <c r="F76" s="18"/>
      <c r="G76" s="18"/>
      <c r="H76" s="204"/>
      <c r="I76" s="18"/>
      <c r="J76" s="18"/>
      <c r="K76" s="18"/>
      <c r="L76" s="18"/>
      <c r="M76" s="18"/>
      <c r="N76" s="18"/>
      <c r="O76" s="18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2:27" ht="17.100000000000001" customHeight="1">
      <c r="B77" s="19"/>
      <c r="C77" s="18"/>
      <c r="D77" s="202"/>
      <c r="E77" s="203"/>
      <c r="F77" s="18"/>
      <c r="G77" s="20"/>
      <c r="H77" s="204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2:27" ht="17.100000000000001" customHeight="1">
      <c r="B78" s="19"/>
      <c r="C78" s="18"/>
      <c r="F78" s="20"/>
      <c r="G78" s="20"/>
      <c r="H78" s="204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2:27" ht="17.100000000000001" customHeight="1">
      <c r="B79" s="19"/>
      <c r="C79" s="20"/>
      <c r="F79" s="20"/>
      <c r="G79" s="20"/>
      <c r="H79" s="204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2:27" ht="17.100000000000001" customHeight="1">
      <c r="B80" s="19"/>
      <c r="C80" s="20"/>
      <c r="F80" s="20"/>
      <c r="G80" s="20"/>
      <c r="H80" s="204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2:27" ht="17.100000000000001" customHeight="1">
      <c r="B81" s="19"/>
      <c r="C81" s="20"/>
      <c r="F81" s="20"/>
      <c r="G81" s="20"/>
      <c r="H81" s="204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2:27" ht="17.100000000000001" customHeight="1">
      <c r="B82" s="19"/>
      <c r="C82" s="20"/>
      <c r="F82" s="20"/>
      <c r="G82" s="20"/>
      <c r="H82" s="204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2:27" ht="17.100000000000001" customHeight="1">
      <c r="B83" s="19"/>
      <c r="C83" s="20"/>
      <c r="F83" s="20"/>
      <c r="G83" s="20"/>
      <c r="H83" s="204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2:27" ht="17.100000000000001" customHeight="1">
      <c r="B84" s="19"/>
      <c r="C84" s="20"/>
      <c r="F84" s="20"/>
      <c r="G84" s="20"/>
      <c r="H84" s="204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2:27" ht="17.100000000000001" customHeight="1">
      <c r="B85" s="19"/>
      <c r="C85" s="20"/>
      <c r="F85" s="20"/>
      <c r="G85" s="20"/>
      <c r="H85" s="204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2:27" ht="17.100000000000001" customHeight="1">
      <c r="B86" s="19"/>
      <c r="C86" s="20"/>
      <c r="F86" s="20"/>
      <c r="G86" s="20"/>
      <c r="H86" s="204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2:27" ht="17.100000000000001" customHeight="1">
      <c r="B87" s="19"/>
      <c r="C87" s="20"/>
      <c r="F87" s="20"/>
      <c r="G87" s="20"/>
      <c r="H87" s="204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2:27" ht="17.100000000000001" customHeight="1">
      <c r="B88" s="19"/>
      <c r="C88" s="20"/>
      <c r="F88" s="20"/>
      <c r="G88" s="20"/>
      <c r="H88" s="204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2:27" ht="17.100000000000001" customHeight="1">
      <c r="B89" s="19"/>
      <c r="C89" s="20"/>
      <c r="F89" s="20"/>
      <c r="G89" s="20"/>
      <c r="H89" s="204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2:27" ht="17.100000000000001" customHeight="1">
      <c r="B90" s="19"/>
      <c r="C90" s="20"/>
      <c r="F90" s="20"/>
      <c r="G90" s="20"/>
      <c r="H90" s="204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2:27" ht="17.100000000000001" customHeight="1">
      <c r="B91" s="19"/>
      <c r="C91" s="20"/>
      <c r="F91" s="20"/>
      <c r="G91" s="20"/>
      <c r="H91" s="204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2:27" ht="17.100000000000001" customHeight="1">
      <c r="B92" s="19"/>
      <c r="C92" s="20"/>
      <c r="F92" s="20"/>
      <c r="G92" s="20"/>
      <c r="H92" s="204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2:27" ht="17.100000000000001" customHeight="1">
      <c r="B93" s="19"/>
      <c r="C93" s="20"/>
      <c r="F93" s="20"/>
      <c r="G93" s="20"/>
      <c r="H93" s="204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2:27" ht="17.100000000000001" customHeight="1">
      <c r="B94" s="19"/>
      <c r="C94" s="20"/>
      <c r="F94" s="20"/>
      <c r="G94" s="20"/>
      <c r="H94" s="204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2:27" ht="17.100000000000001" customHeight="1">
      <c r="B95" s="19"/>
      <c r="C95" s="20"/>
      <c r="F95" s="20"/>
      <c r="G95" s="20"/>
      <c r="H95" s="204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2:27" ht="17.100000000000001" customHeight="1">
      <c r="B96" s="19"/>
      <c r="C96" s="20"/>
      <c r="F96" s="20"/>
      <c r="G96" s="20"/>
      <c r="H96" s="204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2:27" ht="17.100000000000001" customHeight="1">
      <c r="B97" s="19"/>
      <c r="C97" s="20"/>
      <c r="F97" s="20"/>
      <c r="G97" s="20"/>
      <c r="H97" s="204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2:27" ht="17.100000000000001" customHeight="1">
      <c r="B98" s="19"/>
      <c r="C98" s="20"/>
      <c r="F98" s="20"/>
      <c r="G98" s="20"/>
      <c r="H98" s="204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2:27" ht="17.100000000000001" customHeight="1">
      <c r="B99" s="19"/>
      <c r="C99" s="20"/>
      <c r="F99" s="20"/>
      <c r="G99" s="20"/>
      <c r="H99" s="204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2:27">
      <c r="B100" s="19"/>
      <c r="C100" s="20"/>
      <c r="F100" s="20"/>
      <c r="G100" s="20"/>
      <c r="H100" s="204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2:27">
      <c r="B101" s="19"/>
      <c r="C101" s="20"/>
      <c r="F101" s="20"/>
      <c r="G101" s="20"/>
      <c r="H101" s="204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2:27">
      <c r="B102" s="19"/>
      <c r="C102" s="20"/>
      <c r="F102" s="20"/>
      <c r="G102" s="20"/>
      <c r="H102" s="204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2:27">
      <c r="B103" s="19"/>
      <c r="C103" s="20"/>
      <c r="F103" s="20"/>
      <c r="G103" s="20"/>
      <c r="H103" s="204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2:27">
      <c r="B104" s="19"/>
      <c r="C104" s="20"/>
      <c r="F104" s="20"/>
      <c r="G104" s="20"/>
      <c r="H104" s="204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2:27">
      <c r="B105" s="19"/>
      <c r="C105" s="20"/>
      <c r="F105" s="20"/>
      <c r="G105" s="20"/>
      <c r="H105" s="204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2:27">
      <c r="B106" s="19"/>
      <c r="C106" s="20"/>
      <c r="F106" s="20"/>
      <c r="G106" s="20"/>
      <c r="H106" s="204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2:27">
      <c r="B107" s="19"/>
      <c r="C107" s="20"/>
      <c r="F107" s="20"/>
      <c r="G107" s="20"/>
      <c r="H107" s="204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2:27">
      <c r="B108" s="19"/>
      <c r="C108" s="20"/>
      <c r="F108" s="20"/>
      <c r="G108" s="20"/>
      <c r="H108" s="204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2:27">
      <c r="B109" s="19"/>
      <c r="C109" s="20"/>
      <c r="F109" s="20"/>
      <c r="G109" s="20"/>
      <c r="H109" s="204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2:27">
      <c r="B110" s="19"/>
      <c r="C110" s="20"/>
      <c r="F110" s="20"/>
      <c r="G110" s="20"/>
      <c r="H110" s="204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2:27">
      <c r="B111" s="19"/>
      <c r="C111" s="20"/>
      <c r="F111" s="20"/>
      <c r="G111" s="20"/>
      <c r="H111" s="204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2:27">
      <c r="B112" s="19"/>
      <c r="C112" s="20"/>
      <c r="F112" s="20"/>
      <c r="G112" s="20"/>
      <c r="H112" s="204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2:27">
      <c r="B113" s="19"/>
      <c r="C113" s="20"/>
      <c r="F113" s="20"/>
      <c r="G113" s="20"/>
      <c r="H113" s="204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spans="2:27">
      <c r="B114" s="19"/>
      <c r="C114" s="20"/>
      <c r="F114" s="20"/>
      <c r="G114" s="20"/>
      <c r="H114" s="204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2:27">
      <c r="B115" s="19"/>
      <c r="C115" s="20"/>
      <c r="F115" s="20"/>
      <c r="G115" s="20"/>
      <c r="H115" s="204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2:27">
      <c r="B116" s="19"/>
      <c r="C116" s="20"/>
      <c r="F116" s="20"/>
      <c r="G116" s="20"/>
      <c r="H116" s="204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spans="2:27">
      <c r="B117" s="19"/>
      <c r="C117" s="20"/>
      <c r="F117" s="20"/>
      <c r="G117" s="20"/>
      <c r="H117" s="204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2:27">
      <c r="B118" s="19"/>
      <c r="C118" s="20"/>
      <c r="F118" s="20"/>
      <c r="G118" s="20"/>
      <c r="H118" s="204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2:27">
      <c r="B119" s="19"/>
      <c r="C119" s="20"/>
      <c r="F119" s="20"/>
      <c r="G119" s="20"/>
      <c r="H119" s="204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2:27">
      <c r="B120" s="19"/>
      <c r="C120" s="20"/>
      <c r="F120" s="20"/>
      <c r="G120" s="20"/>
      <c r="H120" s="204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2:27">
      <c r="B121" s="19"/>
      <c r="C121" s="20"/>
      <c r="F121" s="20"/>
      <c r="G121" s="20"/>
      <c r="H121" s="204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2:27">
      <c r="B122" s="19"/>
      <c r="C122" s="20"/>
      <c r="F122" s="20"/>
      <c r="G122" s="20"/>
      <c r="H122" s="204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2:27">
      <c r="B123" s="19"/>
      <c r="C123" s="20"/>
      <c r="F123" s="20"/>
      <c r="G123" s="20"/>
      <c r="H123" s="204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2:27">
      <c r="B124" s="19"/>
      <c r="C124" s="20"/>
      <c r="F124" s="20"/>
      <c r="G124" s="20"/>
      <c r="H124" s="204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2:27">
      <c r="B125" s="19"/>
      <c r="C125" s="20"/>
      <c r="F125" s="20"/>
      <c r="G125" s="20"/>
      <c r="H125" s="204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2:27">
      <c r="B126" s="19"/>
      <c r="C126" s="20"/>
      <c r="F126" s="20"/>
      <c r="G126" s="20"/>
      <c r="H126" s="204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2:27">
      <c r="B127" s="19"/>
      <c r="C127" s="20"/>
      <c r="F127" s="20"/>
      <c r="G127" s="20"/>
      <c r="H127" s="204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2:27">
      <c r="B128" s="19"/>
      <c r="C128" s="20"/>
      <c r="F128" s="20"/>
      <c r="G128" s="20"/>
      <c r="H128" s="204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2:27">
      <c r="B129" s="19"/>
      <c r="C129" s="20"/>
      <c r="F129" s="20"/>
      <c r="G129" s="20"/>
      <c r="H129" s="204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2:27">
      <c r="B130" s="19"/>
      <c r="C130" s="20"/>
      <c r="F130" s="20"/>
      <c r="G130" s="20"/>
      <c r="H130" s="204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2:27">
      <c r="B131" s="19"/>
      <c r="C131" s="20"/>
      <c r="F131" s="20"/>
      <c r="G131" s="20"/>
      <c r="H131" s="204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2:27">
      <c r="B132" s="19"/>
      <c r="C132" s="20"/>
      <c r="F132" s="20"/>
      <c r="G132" s="20"/>
      <c r="H132" s="204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2:27">
      <c r="B133" s="19"/>
      <c r="C133" s="20"/>
      <c r="F133" s="20"/>
      <c r="G133" s="20"/>
      <c r="H133" s="204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2:27">
      <c r="B134" s="19"/>
      <c r="C134" s="20"/>
      <c r="F134" s="20"/>
      <c r="G134" s="20"/>
      <c r="H134" s="204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2:27">
      <c r="B135" s="19"/>
      <c r="C135" s="20"/>
      <c r="F135" s="20"/>
      <c r="G135" s="20"/>
      <c r="H135" s="204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2:27">
      <c r="B136" s="19"/>
      <c r="C136" s="20"/>
      <c r="F136" s="20"/>
      <c r="G136" s="20"/>
      <c r="H136" s="204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2:27">
      <c r="B137" s="19"/>
      <c r="C137" s="20"/>
      <c r="F137" s="20"/>
      <c r="G137" s="20"/>
      <c r="H137" s="204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2:27">
      <c r="B138" s="19"/>
      <c r="C138" s="20"/>
      <c r="F138" s="20"/>
      <c r="G138" s="20"/>
      <c r="H138" s="204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2:27">
      <c r="B139" s="19"/>
      <c r="C139" s="20"/>
      <c r="F139" s="20"/>
      <c r="G139" s="20"/>
      <c r="H139" s="204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2:27">
      <c r="B140" s="19"/>
      <c r="C140" s="20"/>
      <c r="F140" s="20"/>
      <c r="G140" s="20"/>
      <c r="H140" s="204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2:27">
      <c r="B141" s="19"/>
      <c r="C141" s="20"/>
      <c r="F141" s="20"/>
      <c r="G141" s="20"/>
      <c r="H141" s="204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2:27">
      <c r="B142" s="19"/>
      <c r="C142" s="20"/>
      <c r="F142" s="20"/>
      <c r="G142" s="20"/>
      <c r="H142" s="204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2:27">
      <c r="B143" s="19"/>
      <c r="C143" s="20"/>
      <c r="F143" s="20"/>
      <c r="G143" s="20"/>
      <c r="H143" s="204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2:27">
      <c r="B144" s="19"/>
      <c r="C144" s="20"/>
      <c r="F144" s="20"/>
      <c r="G144" s="20"/>
      <c r="H144" s="204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2:27">
      <c r="B145" s="19"/>
      <c r="C145" s="20"/>
      <c r="F145" s="20"/>
      <c r="G145" s="20"/>
      <c r="H145" s="204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2:27">
      <c r="B146" s="19"/>
      <c r="C146" s="20"/>
      <c r="F146" s="20"/>
      <c r="G146" s="20"/>
      <c r="H146" s="204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2:27">
      <c r="B147" s="19"/>
      <c r="C147" s="20"/>
      <c r="F147" s="20"/>
      <c r="G147" s="20"/>
      <c r="H147" s="204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2:27">
      <c r="B148" s="19"/>
      <c r="C148" s="20"/>
      <c r="F148" s="20"/>
      <c r="G148" s="20"/>
      <c r="H148" s="204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2:27">
      <c r="B149" s="19"/>
      <c r="C149" s="20"/>
      <c r="F149" s="20"/>
      <c r="G149" s="20"/>
      <c r="H149" s="204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2:27">
      <c r="B150" s="19"/>
      <c r="C150" s="20"/>
      <c r="F150" s="20"/>
      <c r="G150" s="20"/>
      <c r="H150" s="204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2:27">
      <c r="B151" s="19"/>
      <c r="C151" s="20"/>
      <c r="F151" s="20"/>
      <c r="G151" s="20"/>
      <c r="H151" s="204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2:27">
      <c r="B152" s="19"/>
      <c r="C152" s="20"/>
      <c r="F152" s="20"/>
      <c r="G152" s="20"/>
      <c r="H152" s="204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2:27">
      <c r="B153" s="19"/>
      <c r="C153" s="20"/>
      <c r="F153" s="20"/>
      <c r="G153" s="20"/>
      <c r="H153" s="204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2:27">
      <c r="B154" s="19"/>
      <c r="C154" s="20"/>
      <c r="F154" s="20"/>
      <c r="G154" s="20"/>
      <c r="H154" s="204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2:27">
      <c r="B155" s="19"/>
      <c r="C155" s="20"/>
      <c r="F155" s="20"/>
      <c r="G155" s="20"/>
      <c r="H155" s="204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2:27">
      <c r="B156" s="19"/>
      <c r="C156" s="20"/>
      <c r="F156" s="20"/>
      <c r="G156" s="20"/>
      <c r="H156" s="204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2:27">
      <c r="B157" s="19"/>
      <c r="C157" s="20"/>
      <c r="F157" s="20"/>
      <c r="G157" s="20"/>
      <c r="H157" s="204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2:27">
      <c r="B158" s="19"/>
      <c r="C158" s="20"/>
      <c r="F158" s="20"/>
      <c r="G158" s="20"/>
      <c r="H158" s="204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2:27">
      <c r="B159" s="19"/>
      <c r="C159" s="20"/>
      <c r="F159" s="20"/>
      <c r="G159" s="20"/>
      <c r="H159" s="204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2:27">
      <c r="B160" s="19"/>
      <c r="C160" s="20"/>
      <c r="F160" s="20"/>
      <c r="G160" s="20"/>
      <c r="H160" s="204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2:27">
      <c r="B161" s="19"/>
      <c r="C161" s="20"/>
      <c r="F161" s="20"/>
      <c r="G161" s="20"/>
      <c r="H161" s="204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2:27">
      <c r="B162" s="19"/>
      <c r="C162" s="20"/>
      <c r="F162" s="20"/>
      <c r="G162" s="20"/>
      <c r="H162" s="204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2:27">
      <c r="B163" s="19"/>
      <c r="C163" s="20"/>
      <c r="F163" s="20"/>
      <c r="G163" s="20"/>
      <c r="H163" s="204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2:27">
      <c r="B164" s="19"/>
      <c r="C164" s="20"/>
      <c r="F164" s="20"/>
      <c r="G164" s="20"/>
      <c r="H164" s="204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2:27">
      <c r="B165" s="19"/>
      <c r="C165" s="20"/>
      <c r="F165" s="20"/>
      <c r="G165" s="20"/>
      <c r="H165" s="204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2:27">
      <c r="B166" s="19"/>
      <c r="C166" s="20"/>
      <c r="F166" s="20"/>
      <c r="G166" s="20"/>
      <c r="H166" s="204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2:27">
      <c r="B167" s="19"/>
      <c r="C167" s="20"/>
      <c r="F167" s="20"/>
      <c r="G167" s="20"/>
      <c r="H167" s="204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2:27">
      <c r="B168" s="19"/>
      <c r="C168" s="20"/>
      <c r="F168" s="20"/>
      <c r="G168" s="20"/>
      <c r="H168" s="204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2:27">
      <c r="B169" s="19"/>
      <c r="C169" s="20"/>
      <c r="F169" s="20"/>
      <c r="G169" s="20"/>
      <c r="H169" s="204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2:27">
      <c r="B170" s="19"/>
      <c r="C170" s="20"/>
      <c r="F170" s="20"/>
      <c r="G170" s="20"/>
      <c r="H170" s="204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2:27">
      <c r="B171" s="19"/>
      <c r="C171" s="20"/>
      <c r="F171" s="20"/>
      <c r="G171" s="20"/>
      <c r="H171" s="204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2:27">
      <c r="B172" s="19"/>
      <c r="C172" s="20"/>
      <c r="F172" s="20"/>
      <c r="G172" s="20"/>
      <c r="H172" s="204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2:27">
      <c r="B173" s="19"/>
      <c r="C173" s="20"/>
      <c r="F173" s="20"/>
      <c r="G173" s="20"/>
      <c r="H173" s="204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2:27">
      <c r="B174" s="19"/>
      <c r="C174" s="20"/>
      <c r="F174" s="20"/>
      <c r="G174" s="20"/>
      <c r="H174" s="204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2:27">
      <c r="B175" s="19"/>
      <c r="C175" s="20"/>
      <c r="F175" s="20"/>
      <c r="G175" s="20"/>
      <c r="H175" s="204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2:27">
      <c r="B176" s="19"/>
      <c r="C176" s="20"/>
      <c r="F176" s="20"/>
      <c r="G176" s="20"/>
      <c r="H176" s="204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2:27">
      <c r="B177" s="19"/>
      <c r="C177" s="20"/>
      <c r="F177" s="20"/>
      <c r="G177" s="20"/>
      <c r="H177" s="204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2:27">
      <c r="B178" s="19"/>
      <c r="C178" s="20"/>
      <c r="F178" s="20"/>
      <c r="G178" s="20"/>
      <c r="H178" s="204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2:27">
      <c r="B179" s="19"/>
      <c r="C179" s="20"/>
      <c r="F179" s="20"/>
      <c r="G179" s="20"/>
      <c r="H179" s="204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2:27">
      <c r="B180" s="19"/>
      <c r="C180" s="20"/>
      <c r="F180" s="20"/>
      <c r="G180" s="20"/>
      <c r="H180" s="204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2:27">
      <c r="B181" s="19"/>
      <c r="C181" s="20"/>
      <c r="F181" s="20"/>
      <c r="G181" s="20"/>
      <c r="H181" s="204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2:27">
      <c r="B182" s="19"/>
      <c r="C182" s="20"/>
      <c r="F182" s="20"/>
      <c r="G182" s="20"/>
      <c r="H182" s="204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2:27">
      <c r="B183" s="19"/>
      <c r="C183" s="20"/>
      <c r="F183" s="20"/>
      <c r="G183" s="20"/>
      <c r="H183" s="204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2:27">
      <c r="B184" s="19"/>
      <c r="C184" s="20"/>
      <c r="F184" s="20"/>
      <c r="G184" s="20"/>
      <c r="H184" s="204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</sheetData>
  <sheetProtection selectLockedCells="1" selectUnlockedCells="1"/>
  <mergeCells count="42">
    <mergeCell ref="P56:U56"/>
    <mergeCell ref="V56:AA56"/>
    <mergeCell ref="B60:O60"/>
    <mergeCell ref="B49:C49"/>
    <mergeCell ref="B50:E50"/>
    <mergeCell ref="B52:C52"/>
    <mergeCell ref="B53:E53"/>
    <mergeCell ref="B55:C55"/>
    <mergeCell ref="F55:G55"/>
    <mergeCell ref="B33:C33"/>
    <mergeCell ref="B34:E34"/>
    <mergeCell ref="B40:C40"/>
    <mergeCell ref="B41:E41"/>
    <mergeCell ref="B46:C46"/>
    <mergeCell ref="B47:E47"/>
    <mergeCell ref="B14:C14"/>
    <mergeCell ref="B15:E15"/>
    <mergeCell ref="B20:C20"/>
    <mergeCell ref="B21:E21"/>
    <mergeCell ref="B27:C27"/>
    <mergeCell ref="B28:E28"/>
    <mergeCell ref="H9:O9"/>
    <mergeCell ref="P9:R9"/>
    <mergeCell ref="S9:U9"/>
    <mergeCell ref="V9:X9"/>
    <mergeCell ref="Y9:AA9"/>
    <mergeCell ref="B12:D12"/>
    <mergeCell ref="A4:B4"/>
    <mergeCell ref="A5:B5"/>
    <mergeCell ref="A6:B6"/>
    <mergeCell ref="A7:C7"/>
    <mergeCell ref="D7:Z7"/>
    <mergeCell ref="P8:U8"/>
    <mergeCell ref="V8:AA8"/>
    <mergeCell ref="A1:D1"/>
    <mergeCell ref="E1:T1"/>
    <mergeCell ref="A2:B2"/>
    <mergeCell ref="E2:G2"/>
    <mergeCell ref="H2:T2"/>
    <mergeCell ref="A3:B3"/>
    <mergeCell ref="E3:J3"/>
    <mergeCell ref="K3:T3"/>
  </mergeCells>
  <printOptions horizontalCentered="1" verticalCentered="1"/>
  <pageMargins left="0.2361111111111111" right="0.2361111111111111" top="0.19652777777777777" bottom="0.19652777777777777" header="0.19652777777777777" footer="0.51180555555555551"/>
  <pageSetup paperSize="9" scale="76" firstPageNumber="0" orientation="landscape" cellComments="atEnd" horizontalDpi="300" verticalDpi="300" r:id="rId1"/>
  <headerFooter alignWithMargins="0"/>
  <rowBreaks count="2" manualBreakCount="2">
    <brk id="33" max="16383" man="1"/>
    <brk id="6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Paweł</cp:lastModifiedBy>
  <cp:lastPrinted>2018-07-05T08:24:43Z</cp:lastPrinted>
  <dcterms:created xsi:type="dcterms:W3CDTF">2018-07-05T08:22:56Z</dcterms:created>
  <dcterms:modified xsi:type="dcterms:W3CDTF">2020-04-14T14:46:47Z</dcterms:modified>
</cp:coreProperties>
</file>